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ark-my.sharepoint.com/personal/jgiganti_uark_edu/Documents/GSIE/Interdisciplinary Programs/IMAR Reports/Fall 2021 and Spring 2022/Spring 2022 for Website/"/>
    </mc:Choice>
  </mc:AlternateContent>
  <xr:revisionPtr revIDLastSave="1" documentId="13_ncr:1_{156EC062-E8A2-4319-ADBA-BA8789D6F17B}" xr6:coauthVersionLast="47" xr6:coauthVersionMax="47" xr10:uidLastSave="{6285B481-3A35-43A0-BE26-6FB15CCBB743}"/>
  <bookViews>
    <workbookView xWindow="-23412" yWindow="3492" windowWidth="23040" windowHeight="12204" activeTab="2" xr2:uid="{00000000-000D-0000-FFFF-FFFF00000000}"/>
  </bookViews>
  <sheets>
    <sheet name="TOTALS" sheetId="1" r:id="rId1"/>
    <sheet name="DEPTS" sheetId="4" r:id="rId2"/>
    <sheet name="PROGRAM" sheetId="12" r:id="rId3"/>
    <sheet name="Degrees" sheetId="5" r:id="rId4"/>
  </sheets>
  <externalReferences>
    <externalReference r:id="rId5"/>
  </externalReferences>
  <definedNames>
    <definedName name="_xlcn.WorksheetConnection_IMARDATASETSAU" hidden="1">'[1]IMAR DATA SETS'!$A:$U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 1" name="Range 1" connection="WorksheetConnection_IMAR DATA SETS!$A:$U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5" l="1"/>
  <c r="H55" i="5"/>
  <c r="G55" i="5"/>
  <c r="F55" i="5"/>
  <c r="E55" i="5"/>
  <c r="D55" i="5"/>
  <c r="C55" i="5"/>
  <c r="B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I36" i="5"/>
  <c r="K36" i="5" s="1"/>
  <c r="I35" i="5"/>
  <c r="I55" i="5" s="1"/>
  <c r="K55" i="5" s="1"/>
  <c r="K34" i="5"/>
  <c r="I34" i="5"/>
  <c r="H27" i="5"/>
  <c r="F27" i="5"/>
  <c r="E27" i="5"/>
  <c r="D27" i="5"/>
  <c r="C27" i="5"/>
  <c r="B27" i="5"/>
  <c r="G26" i="5"/>
  <c r="I26" i="5" s="1"/>
  <c r="G25" i="5"/>
  <c r="I25" i="5" s="1"/>
  <c r="G24" i="5"/>
  <c r="I24" i="5" s="1"/>
  <c r="I23" i="5"/>
  <c r="G23" i="5"/>
  <c r="G22" i="5"/>
  <c r="I22" i="5" s="1"/>
  <c r="G21" i="5"/>
  <c r="I21" i="5" s="1"/>
  <c r="G20" i="5"/>
  <c r="I20" i="5" s="1"/>
  <c r="I19" i="5"/>
  <c r="G19" i="5"/>
  <c r="G18" i="5"/>
  <c r="I18" i="5" s="1"/>
  <c r="G17" i="5"/>
  <c r="I17" i="5" s="1"/>
  <c r="G16" i="5"/>
  <c r="I16" i="5" s="1"/>
  <c r="I15" i="5"/>
  <c r="G15" i="5"/>
  <c r="G14" i="5"/>
  <c r="I14" i="5" s="1"/>
  <c r="G13" i="5"/>
  <c r="I13" i="5" s="1"/>
  <c r="G12" i="5"/>
  <c r="I12" i="5" s="1"/>
  <c r="I11" i="5"/>
  <c r="G11" i="5"/>
  <c r="G8" i="5"/>
  <c r="I8" i="5" s="1"/>
  <c r="G7" i="5"/>
  <c r="I7" i="5" s="1"/>
  <c r="G6" i="5"/>
  <c r="G27" i="5" s="1"/>
  <c r="I27" i="5" s="1"/>
  <c r="A3" i="4"/>
  <c r="K35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057B47-473D-479C-8DEB-5B9D1C1E2CB6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A599D58-645B-4784-8A3E-6AE9F986D148}" name="WorksheetConnection_IMAR DATA SETS!$A:$U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IMARDATASETSAU"/>
        </x15:connection>
      </ext>
    </extLst>
  </connection>
</connections>
</file>

<file path=xl/sharedStrings.xml><?xml version="1.0" encoding="utf-8"?>
<sst xmlns="http://schemas.openxmlformats.org/spreadsheetml/2006/main" count="1072" uniqueCount="222">
  <si>
    <t>CEMBPH</t>
  </si>
  <si>
    <t>CEMBMS</t>
  </si>
  <si>
    <t>PUBPPH</t>
  </si>
  <si>
    <t>TOTAL</t>
  </si>
  <si>
    <t>SPACPH</t>
  </si>
  <si>
    <t>Department of Geosciences</t>
  </si>
  <si>
    <t>MEPHMS</t>
  </si>
  <si>
    <t>MEPHPH</t>
  </si>
  <si>
    <t>ENDYPH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</si>
  <si>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</si>
  <si>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</si>
  <si>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</si>
  <si>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</si>
  <si>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ROLE</t>
  </si>
  <si>
    <t>COMM</t>
  </si>
  <si>
    <t>GEOS</t>
  </si>
  <si>
    <t>PLSC</t>
  </si>
  <si>
    <t>SOCI</t>
  </si>
  <si>
    <t>PUBP</t>
  </si>
  <si>
    <t>BISC</t>
  </si>
  <si>
    <t>CEMB</t>
  </si>
  <si>
    <t>ENGL</t>
  </si>
  <si>
    <t>Thesis</t>
  </si>
  <si>
    <t>ANTH</t>
  </si>
  <si>
    <t>ENDY</t>
  </si>
  <si>
    <t>PHYS</t>
  </si>
  <si>
    <t>SPAC</t>
  </si>
  <si>
    <t>PROG</t>
  </si>
  <si>
    <t>By Degree Program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</si>
  <si>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</si>
  <si>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</si>
  <si>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</si>
  <si>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</si>
  <si>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WLLC</t>
  </si>
  <si>
    <t>SPACMS</t>
  </si>
  <si>
    <t>UNIV</t>
  </si>
  <si>
    <t>% UNIV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</si>
  <si>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</si>
  <si>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</si>
  <si>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</si>
  <si>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</si>
  <si>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</si>
  <si>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</si>
  <si>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</si>
  <si>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</si>
  <si>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</si>
  <si>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</si>
  <si>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</si>
  <si>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PTSCPH</t>
  </si>
  <si>
    <t>CEMB = Cell &amp; Molecular Biology</t>
  </si>
  <si>
    <t>CLCS = Comparative Lit &amp; Cult Studies</t>
  </si>
  <si>
    <t>ENDY = Environmental Dynamics</t>
  </si>
  <si>
    <t>PTSC = Plant Science</t>
  </si>
  <si>
    <t>PUBP = Public Policy</t>
  </si>
  <si>
    <t>SPAC = Space &amp; Planetary Sciences</t>
  </si>
  <si>
    <t>ARSC,ENGR</t>
  </si>
  <si>
    <t>ARSC, ENGR</t>
  </si>
  <si>
    <t>2011-12</t>
  </si>
  <si>
    <t>AFLS, ARCH, ARSC</t>
  </si>
  <si>
    <t>Chair</t>
  </si>
  <si>
    <t>2012-13</t>
  </si>
  <si>
    <t>ARSC (ENGL and WLLC)</t>
  </si>
  <si>
    <t>STANMS</t>
  </si>
  <si>
    <t>MASC</t>
  </si>
  <si>
    <t>STAN</t>
  </si>
  <si>
    <t>2013-14</t>
  </si>
  <si>
    <t>2014-15</t>
  </si>
  <si>
    <t xml:space="preserve">Doctoral Degrees Awarded in Interdisciplinary Degree Programs (cross-college plus CLCS and PTSC) </t>
  </si>
  <si>
    <t>2015-16</t>
  </si>
  <si>
    <t>2016-17</t>
  </si>
  <si>
    <t>2017-18</t>
  </si>
  <si>
    <t>% Doc</t>
  </si>
  <si>
    <t>HIST</t>
  </si>
  <si>
    <t>2018-19</t>
  </si>
  <si>
    <t>Master's Degrees Awarded in Interdisciplinary Degree Programs (cross college plus CLCS) as a Percentage of all</t>
  </si>
  <si>
    <t>2019-20</t>
  </si>
  <si>
    <t>Master's Degrees Awarded, 2000/01-2019/20</t>
  </si>
  <si>
    <t>as a Percentage of all Doctoral Degrees Awarded, 2000/01-2019/20</t>
  </si>
  <si>
    <t>AFLS, ARSC, EDUC</t>
  </si>
  <si>
    <t>STAN = Statistics and Analytics</t>
  </si>
  <si>
    <t>ARSC, EDUC, ENGR, WCOB</t>
  </si>
  <si>
    <t>AFLS (ENPL and HORT)</t>
  </si>
  <si>
    <t>MEPH/MSEN = Microelectronics-Photonics/Material Science Engineering</t>
  </si>
  <si>
    <t>AFLS, ARSC, ENGR</t>
  </si>
  <si>
    <t>MSEN</t>
  </si>
  <si>
    <t>MSENPH</t>
  </si>
  <si>
    <t>MATSMS</t>
  </si>
  <si>
    <t>MATEMS</t>
  </si>
  <si>
    <t/>
  </si>
  <si>
    <t>Dissertation</t>
  </si>
  <si>
    <t>Advisor</t>
  </si>
  <si>
    <t>Restrepo, Luis F.</t>
  </si>
  <si>
    <t>World Languages, Literatures, &amp; Cultures</t>
  </si>
  <si>
    <t>Docoral Adv.</t>
  </si>
  <si>
    <t>Reid, Margaret F.</t>
  </si>
  <si>
    <t>Political Science</t>
  </si>
  <si>
    <t>None</t>
  </si>
  <si>
    <t>Schreckhise, William D.</t>
  </si>
  <si>
    <t>Yu, Shuiqing</t>
  </si>
  <si>
    <t>Song, Geoboo</t>
  </si>
  <si>
    <t>Vickers, Kenneth G.</t>
  </si>
  <si>
    <t>Physics</t>
  </si>
  <si>
    <t>Zajicek, Anna</t>
  </si>
  <si>
    <t>Sociology</t>
  </si>
  <si>
    <t>White, Calvin Jr.</t>
  </si>
  <si>
    <t>Potra, Adriana</t>
  </si>
  <si>
    <t>Chemistry/Biochemistry</t>
  </si>
  <si>
    <t>Wise, Rick L.</t>
  </si>
  <si>
    <t>Master's Adv.</t>
  </si>
  <si>
    <t>Vennarucci, Rhodora G.</t>
  </si>
  <si>
    <t>Booker, Marvin K.</t>
  </si>
  <si>
    <t>English</t>
  </si>
  <si>
    <t>Du, Yuchun</t>
  </si>
  <si>
    <t>Biological Sciences</t>
  </si>
  <si>
    <t>Kerr, John B. Iii</t>
  </si>
  <si>
    <t>Feng, Song</t>
  </si>
  <si>
    <t>Limp, William F. Jr.</t>
  </si>
  <si>
    <t>Pinto, Ines</t>
  </si>
  <si>
    <t>Cochran, Robert B. Ii</t>
  </si>
  <si>
    <t>Schulte, Stephanie R.</t>
  </si>
  <si>
    <t>Communication</t>
  </si>
  <si>
    <t>Paradise, Thomas R.</t>
  </si>
  <si>
    <t>Mcnabb, David S.</t>
  </si>
  <si>
    <t>Salamo, Gregory J.</t>
  </si>
  <si>
    <t>Brock, Geoffrey A.</t>
  </si>
  <si>
    <t>Brady, Robert M.</t>
  </si>
  <si>
    <t>Wang, Yong</t>
  </si>
  <si>
    <t>Petris, Giovanni</t>
  </si>
  <si>
    <t>Mathematical Sciences</t>
  </si>
  <si>
    <t>Kennefick, Daniel J.</t>
  </si>
  <si>
    <t>Ungar, Peter S.</t>
  </si>
  <si>
    <t>Anthropology</t>
  </si>
  <si>
    <t>Kahf, Mohja</t>
  </si>
  <si>
    <t>Li, Jiali</t>
  </si>
  <si>
    <t>Rhoads, Douglas D.</t>
  </si>
  <si>
    <t>Ceballos, Ruben M.</t>
  </si>
  <si>
    <t>Spiegel, Frederick W.</t>
  </si>
  <si>
    <t>Kay, Marvin</t>
  </si>
  <si>
    <t>Lehmer, Bret D.</t>
  </si>
  <si>
    <t>Kennefick, Julia D.</t>
  </si>
  <si>
    <t>Parry, Janine A.</t>
  </si>
  <si>
    <t>Ivey, David M.</t>
  </si>
  <si>
    <t>Roberts, Robin A.</t>
  </si>
  <si>
    <t>Durdik, Jeannine M.</t>
  </si>
  <si>
    <t>Dominguez Barajas, Elias</t>
  </si>
  <si>
    <t>Naithani, Kusum</t>
  </si>
  <si>
    <t>Bailey, Tameka A.</t>
  </si>
  <si>
    <t>Vining, Benjamin R.</t>
  </si>
  <si>
    <t>Padilla, Yajaira M.</t>
  </si>
  <si>
    <t>Manasreh, Bothina H.</t>
  </si>
  <si>
    <t>Tipsmark, Christian K.</t>
  </si>
  <si>
    <t>Davidson, Fiona M.</t>
  </si>
  <si>
    <t>Marren, Susan M.</t>
  </si>
  <si>
    <t>Douglas, Michael E.</t>
  </si>
  <si>
    <t>Lessner, Daniel J.</t>
  </si>
  <si>
    <t>Bailey, Constance R.</t>
  </si>
  <si>
    <t>Pare, Adam C.</t>
  </si>
  <si>
    <t>Churchill, Hugh O.</t>
  </si>
  <si>
    <t>Lewis, Jeffrey A.</t>
  </si>
  <si>
    <t>Lorenzo-Feliciano, Violeta</t>
  </si>
  <si>
    <t>Hu, Jin</t>
  </si>
  <si>
    <t>Tenhaaf, Rachel E.</t>
  </si>
  <si>
    <t>Hays, Phillip D</t>
  </si>
  <si>
    <t>Gea-Banacloche, Julio R.</t>
  </si>
  <si>
    <t>Dowdle, Andrew J.</t>
  </si>
  <si>
    <t>Nakanishi, Nagayasu</t>
  </si>
  <si>
    <t>Iyer, Shilpa</t>
  </si>
  <si>
    <t>Evans, Timothy A.</t>
  </si>
  <si>
    <t>Alrubaye, Adnan</t>
  </si>
  <si>
    <t>ANTH Total</t>
  </si>
  <si>
    <t>BISC Total</t>
  </si>
  <si>
    <t>CEMB Total</t>
  </si>
  <si>
    <t>ENDY Total</t>
  </si>
  <si>
    <t>ENGL Total</t>
  </si>
  <si>
    <t>GEOS Total</t>
  </si>
  <si>
    <t>MASC Total</t>
  </si>
  <si>
    <t>MSEN Total</t>
  </si>
  <si>
    <t>PHYS Total</t>
  </si>
  <si>
    <t>PUBP Total</t>
  </si>
  <si>
    <t>SPAC Total</t>
  </si>
  <si>
    <t>STAN Total</t>
  </si>
  <si>
    <t>SOCI Total</t>
  </si>
  <si>
    <t>COMM Total</t>
  </si>
  <si>
    <t>WLLC Total</t>
  </si>
  <si>
    <t>PLSC Total</t>
  </si>
  <si>
    <t>Master's</t>
  </si>
  <si>
    <t>PhD</t>
  </si>
  <si>
    <t>DEPARTMENT</t>
  </si>
  <si>
    <t>PROGRAM</t>
  </si>
  <si>
    <t># OF STUDENTS</t>
  </si>
  <si>
    <t># OF FACULTY</t>
  </si>
  <si>
    <t>Anthropology Total</t>
  </si>
  <si>
    <t>Biological Sciences Total</t>
  </si>
  <si>
    <t>Chemistry/Biochemistry Total</t>
  </si>
  <si>
    <t>Communication Total</t>
  </si>
  <si>
    <t>Department of Geosciences Total</t>
  </si>
  <si>
    <t>English Total</t>
  </si>
  <si>
    <t>Mathematical Sciences Total</t>
  </si>
  <si>
    <t>Physics Total</t>
  </si>
  <si>
    <t>Political Science Total</t>
  </si>
  <si>
    <t>Sociology Total</t>
  </si>
  <si>
    <t>World Languages, Literatures, &amp; Cultures Total</t>
  </si>
  <si>
    <t># STUD</t>
  </si>
  <si>
    <t>DEPT. CODE</t>
  </si>
  <si>
    <t>ADVISOR NAME</t>
  </si>
  <si>
    <t>History</t>
  </si>
  <si>
    <t>History Total</t>
  </si>
  <si>
    <t>Spring 2022</t>
  </si>
  <si>
    <t xml:space="preserve">INTERDISCIPLINARY CHAIRS/ADVISORS </t>
  </si>
  <si>
    <t>2020-21</t>
  </si>
  <si>
    <t>Befus, Kevin</t>
  </si>
  <si>
    <t>Docto</t>
  </si>
  <si>
    <t>Tian, Ryan</t>
  </si>
  <si>
    <t>CHEM</t>
  </si>
  <si>
    <t>Doctoral Adv</t>
  </si>
  <si>
    <t>Aly, Mohamed</t>
  </si>
  <si>
    <t>Leftwich, Matt</t>
  </si>
  <si>
    <t>Zhong, Chen</t>
  </si>
  <si>
    <t xml:space="preserve">multiple students. </t>
  </si>
  <si>
    <t>CHEM Total</t>
  </si>
  <si>
    <t>HIST Total</t>
  </si>
  <si>
    <t>INTERDISCIPLINARY CHAIRS/ADVISORS--Fulbright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</si>
</sst>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21" xfId="0" applyBorder="1"/>
    <xf numFmtId="0" fontId="0" fillId="0" borderId="27" xfId="0" applyBorder="1"/>
    <xf numFmtId="0" fontId="0" fillId="3" borderId="3" xfId="0" applyFill="1" applyBorder="1"/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/>
    <xf numFmtId="0" fontId="0" fillId="0" borderId="29" xfId="0" applyBorder="1"/>
    <xf numFmtId="0" fontId="0" fillId="0" borderId="13" xfId="0" applyBorder="1"/>
    <xf numFmtId="0" fontId="0" fillId="0" borderId="7" xfId="0" applyBorder="1"/>
    <xf numFmtId="10" fontId="0" fillId="0" borderId="12" xfId="0" applyNumberFormat="1" applyBorder="1"/>
    <xf numFmtId="0" fontId="0" fillId="0" borderId="30" xfId="0" applyBorder="1"/>
    <xf numFmtId="0" fontId="0" fillId="0" borderId="3" xfId="0" applyBorder="1"/>
    <xf numFmtId="10" fontId="0" fillId="0" borderId="11" xfId="0" applyNumberFormat="1" applyBorder="1"/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31" xfId="0" applyBorder="1"/>
    <xf numFmtId="0" fontId="0" fillId="0" borderId="14" xfId="0" applyBorder="1"/>
    <xf numFmtId="0" fontId="0" fillId="0" borderId="4" xfId="0" applyBorder="1"/>
    <xf numFmtId="3" fontId="0" fillId="0" borderId="2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0" fillId="0" borderId="24" xfId="0" applyNumberFormat="1" applyBorder="1"/>
    <xf numFmtId="0" fontId="0" fillId="0" borderId="32" xfId="0" applyBorder="1"/>
    <xf numFmtId="10" fontId="0" fillId="0" borderId="33" xfId="0" applyNumberFormat="1" applyBorder="1"/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1" fillId="0" borderId="29" xfId="0" applyFont="1" applyBorder="1"/>
    <xf numFmtId="0" fontId="0" fillId="0" borderId="6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0" fillId="0" borderId="17" xfId="0" applyNumberFormat="1" applyBorder="1"/>
    <xf numFmtId="3" fontId="0" fillId="0" borderId="13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27" xfId="0" applyFont="1" applyBorder="1"/>
    <xf numFmtId="0" fontId="0" fillId="0" borderId="2" xfId="0" applyBorder="1"/>
    <xf numFmtId="0" fontId="0" fillId="0" borderId="23" xfId="0" applyBorder="1"/>
    <xf numFmtId="0" fontId="0" fillId="0" borderId="22" xfId="0" applyBorder="1"/>
    <xf numFmtId="0" fontId="0" fillId="0" borderId="35" xfId="0" applyBorder="1"/>
    <xf numFmtId="0" fontId="0" fillId="0" borderId="34" xfId="0" applyBorder="1"/>
    <xf numFmtId="10" fontId="0" fillId="0" borderId="3" xfId="0" applyNumberFormat="1" applyBorder="1"/>
    <xf numFmtId="3" fontId="0" fillId="0" borderId="35" xfId="0" applyNumberFormat="1" applyBorder="1"/>
    <xf numFmtId="0" fontId="0" fillId="0" borderId="15" xfId="0" applyBorder="1"/>
    <xf numFmtId="10" fontId="0" fillId="0" borderId="4" xfId="0" applyNumberFormat="1" applyBorder="1"/>
    <xf numFmtId="10" fontId="0" fillId="0" borderId="18" xfId="0" applyNumberFormat="1" applyBorder="1"/>
    <xf numFmtId="0" fontId="0" fillId="0" borderId="19" xfId="0" applyBorder="1"/>
    <xf numFmtId="0" fontId="0" fillId="0" borderId="6" xfId="0" applyBorder="1"/>
    <xf numFmtId="10" fontId="0" fillId="0" borderId="7" xfId="0" applyNumberFormat="1" applyBorder="1"/>
    <xf numFmtId="0" fontId="0" fillId="0" borderId="15" xfId="0" applyBorder="1" applyAlignment="1">
      <alignment horizontal="center"/>
    </xf>
    <xf numFmtId="0" fontId="0" fillId="4" borderId="22" xfId="0" applyFill="1" applyBorder="1"/>
    <xf numFmtId="0" fontId="0" fillId="0" borderId="3" xfId="0" applyNumberFormat="1" applyBorder="1"/>
    <xf numFmtId="0" fontId="0" fillId="2" borderId="3" xfId="0" applyFill="1" applyBorder="1"/>
    <xf numFmtId="0" fontId="1" fillId="0" borderId="1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applyNumberFormat="1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10" fontId="0" fillId="0" borderId="7" xfId="0" applyNumberFormat="1" applyBorder="1" applyAlignment="1">
      <alignment horizontal="right"/>
    </xf>
    <xf numFmtId="0" fontId="1" fillId="0" borderId="29" xfId="0" applyFont="1" applyBorder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/>
    <xf numFmtId="1" fontId="0" fillId="0" borderId="0" xfId="0" applyNumberFormat="1"/>
    <xf numFmtId="3" fontId="0" fillId="0" borderId="0" xfId="0" applyNumberFormat="1"/>
    <xf numFmtId="0" fontId="3" fillId="2" borderId="36" xfId="0" applyFont="1" applyFill="1" applyBorder="1"/>
    <xf numFmtId="0" fontId="3" fillId="2" borderId="20" xfId="0" applyFont="1" applyFill="1" applyBorder="1"/>
    <xf numFmtId="0" fontId="3" fillId="2" borderId="28" xfId="0" applyFont="1" applyFill="1" applyBorder="1"/>
    <xf numFmtId="0" fontId="3" fillId="3" borderId="3" xfId="0" applyFont="1" applyFill="1" applyBorder="1"/>
    <xf numFmtId="0" fontId="3" fillId="2" borderId="25" xfId="0" applyNumberFormat="1" applyFont="1" applyFill="1" applyBorder="1" applyAlignment="1">
      <alignment horizontal="right"/>
    </xf>
    <xf numFmtId="0" fontId="3" fillId="2" borderId="26" xfId="0" applyNumberFormat="1" applyFont="1" applyFill="1" applyBorder="1" applyAlignment="1">
      <alignment horizontal="right"/>
    </xf>
    <xf numFmtId="0" fontId="3" fillId="3" borderId="3" xfId="0" applyNumberFormat="1" applyFont="1" applyFill="1" applyBorder="1"/>
    <xf numFmtId="0" fontId="6" fillId="2" borderId="32" xfId="0" applyFont="1" applyFill="1" applyBorder="1"/>
    <xf numFmtId="0" fontId="6" fillId="0" borderId="3" xfId="0" applyFont="1" applyBorder="1"/>
    <xf numFmtId="0" fontId="6" fillId="3" borderId="3" xfId="0" applyFont="1" applyFill="1" applyBorder="1"/>
    <xf numFmtId="0" fontId="6" fillId="3" borderId="3" xfId="0" applyNumberFormat="1" applyFont="1" applyFill="1" applyBorder="1"/>
    <xf numFmtId="0" fontId="6" fillId="2" borderId="2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6" fillId="2" borderId="32" xfId="0" applyNumberFormat="1" applyFont="1" applyFill="1" applyBorder="1" applyAlignment="1">
      <alignment horizontal="right"/>
    </xf>
    <xf numFmtId="0" fontId="3" fillId="2" borderId="32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5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</cellXfs>
  <cellStyles count="2">
    <cellStyle name="Normal" xfId="0" builtinId="0"/>
    <cellStyle name="Normal 2" xfId="1" xr:uid="{07EB5150-155D-404E-B7EC-89FC1146A96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AR%20DATA%20SE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R DATA SE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3"/>
  <sheetViews>
    <sheetView workbookViewId="0">
      <selection activeCell="A29" sqref="A29"/>
    </sheetView>
  </sheetViews>
  <sheetFormatPr defaultRowHeight="13.2"/>
  <cols>
    <col min="1" max="1" width="45.33203125" bestFit="1" customWidth="1"/>
    <col min="2" max="2" width="12.88671875" bestFit="1" customWidth="1"/>
    <col min="3" max="3" width="15.6640625" bestFit="1" customWidth="1"/>
    <col min="4" max="4" width="14.33203125" bestFit="1" customWidth="1"/>
    <col min="5" max="5" width="2.88671875" customWidth="1"/>
  </cols>
  <sheetData>
    <row r="1" spans="1:6">
      <c r="A1" s="2" t="s">
        <v>221</v>
      </c>
      <c r="F1" t="s">
        <v>9</v>
      </c>
    </row>
    <row r="2" spans="1:6">
      <c r="A2" s="10" t="s">
        <v>207</v>
      </c>
      <c r="E2" s="3"/>
      <c r="F2" s="3" t="s">
        <v>30</v>
      </c>
    </row>
    <row r="3" spans="1:6" ht="13.8" thickBot="1">
      <c r="E3" s="9"/>
      <c r="F3" s="9" t="s">
        <v>31</v>
      </c>
    </row>
    <row r="4" spans="1:6" ht="13.8" thickTop="1">
      <c r="A4" s="81" t="s">
        <v>187</v>
      </c>
      <c r="B4" s="81" t="s">
        <v>188</v>
      </c>
      <c r="C4" s="82" t="s">
        <v>189</v>
      </c>
      <c r="D4" s="83" t="s">
        <v>190</v>
      </c>
      <c r="E4" s="9"/>
      <c r="F4" s="9" t="s">
        <v>32</v>
      </c>
    </row>
    <row r="5" spans="1:6">
      <c r="A5" s="16" t="s">
        <v>131</v>
      </c>
      <c r="B5" s="16" t="s">
        <v>8</v>
      </c>
      <c r="C5" s="60">
        <v>7</v>
      </c>
      <c r="D5" s="60">
        <v>3</v>
      </c>
      <c r="F5" t="s">
        <v>10</v>
      </c>
    </row>
    <row r="6" spans="1:6">
      <c r="A6" s="84" t="s">
        <v>191</v>
      </c>
      <c r="B6" s="6"/>
      <c r="C6" s="87">
        <v>7</v>
      </c>
      <c r="D6" s="87">
        <v>3</v>
      </c>
      <c r="E6" s="10"/>
      <c r="F6" s="10" t="s">
        <v>218</v>
      </c>
    </row>
    <row r="7" spans="1:6">
      <c r="A7" s="16" t="s">
        <v>113</v>
      </c>
      <c r="B7" s="16" t="s">
        <v>1</v>
      </c>
      <c r="C7" s="60">
        <v>5</v>
      </c>
      <c r="D7" s="60">
        <v>5</v>
      </c>
      <c r="E7" s="10"/>
      <c r="F7" s="10"/>
    </row>
    <row r="8" spans="1:6">
      <c r="A8" s="16"/>
      <c r="B8" s="16" t="s">
        <v>0</v>
      </c>
      <c r="C8" s="60">
        <v>33</v>
      </c>
      <c r="D8" s="60">
        <v>16</v>
      </c>
    </row>
    <row r="9" spans="1:6">
      <c r="A9" s="16"/>
      <c r="B9" s="16" t="s">
        <v>8</v>
      </c>
      <c r="C9" s="60">
        <v>2</v>
      </c>
      <c r="D9" s="60">
        <v>1</v>
      </c>
    </row>
    <row r="10" spans="1:6">
      <c r="A10" s="16"/>
      <c r="B10" s="16" t="s">
        <v>4</v>
      </c>
      <c r="C10" s="60">
        <v>1</v>
      </c>
      <c r="D10" s="60">
        <v>1</v>
      </c>
    </row>
    <row r="11" spans="1:6">
      <c r="A11" s="16"/>
      <c r="B11" s="16" t="s">
        <v>62</v>
      </c>
      <c r="C11" s="60">
        <v>4</v>
      </c>
      <c r="D11" s="60">
        <v>2</v>
      </c>
    </row>
    <row r="12" spans="1:6">
      <c r="A12" s="84" t="s">
        <v>192</v>
      </c>
      <c r="B12" s="6"/>
      <c r="C12" s="87">
        <v>44</v>
      </c>
      <c r="D12" s="87">
        <v>19</v>
      </c>
    </row>
    <row r="13" spans="1:6">
      <c r="A13" s="16" t="s">
        <v>106</v>
      </c>
      <c r="B13" s="16" t="s">
        <v>1</v>
      </c>
      <c r="C13" s="60">
        <v>3</v>
      </c>
      <c r="D13" s="60">
        <v>3</v>
      </c>
    </row>
    <row r="14" spans="1:6">
      <c r="A14" s="16"/>
      <c r="B14" s="16" t="s">
        <v>0</v>
      </c>
      <c r="C14" s="60">
        <v>19</v>
      </c>
      <c r="D14" s="60">
        <v>11</v>
      </c>
    </row>
    <row r="15" spans="1:6">
      <c r="A15" s="16"/>
      <c r="B15" s="16" t="s">
        <v>8</v>
      </c>
      <c r="C15" s="60">
        <v>1</v>
      </c>
      <c r="D15" s="60">
        <v>1</v>
      </c>
    </row>
    <row r="16" spans="1:6">
      <c r="A16" s="16"/>
      <c r="B16" s="16" t="s">
        <v>87</v>
      </c>
      <c r="C16" s="60">
        <v>1</v>
      </c>
      <c r="D16" s="60">
        <v>1</v>
      </c>
    </row>
    <row r="17" spans="1:4">
      <c r="A17" s="16"/>
      <c r="B17" s="16" t="s">
        <v>86</v>
      </c>
      <c r="C17" s="60">
        <v>2</v>
      </c>
      <c r="D17" s="60">
        <v>2</v>
      </c>
    </row>
    <row r="18" spans="1:4">
      <c r="A18" s="16"/>
      <c r="B18" s="16" t="s">
        <v>6</v>
      </c>
      <c r="C18" s="60">
        <v>1</v>
      </c>
      <c r="D18" s="60">
        <v>1</v>
      </c>
    </row>
    <row r="19" spans="1:4">
      <c r="A19" s="16"/>
      <c r="B19" s="16" t="s">
        <v>85</v>
      </c>
      <c r="C19" s="60">
        <v>6</v>
      </c>
      <c r="D19" s="60">
        <v>5</v>
      </c>
    </row>
    <row r="20" spans="1:4">
      <c r="A20" s="84" t="s">
        <v>193</v>
      </c>
      <c r="B20" s="6"/>
      <c r="C20" s="87">
        <v>31</v>
      </c>
      <c r="D20" s="87">
        <v>15</v>
      </c>
    </row>
    <row r="21" spans="1:4">
      <c r="A21" s="16" t="s">
        <v>120</v>
      </c>
      <c r="B21" s="16" t="s">
        <v>12</v>
      </c>
      <c r="C21" s="60">
        <v>1</v>
      </c>
      <c r="D21" s="60">
        <v>1</v>
      </c>
    </row>
    <row r="22" spans="1:4">
      <c r="A22" s="16"/>
      <c r="B22" s="16" t="s">
        <v>8</v>
      </c>
      <c r="C22" s="60">
        <v>1</v>
      </c>
      <c r="D22" s="60">
        <v>1</v>
      </c>
    </row>
    <row r="23" spans="1:4">
      <c r="A23" s="84" t="s">
        <v>194</v>
      </c>
      <c r="B23" s="6"/>
      <c r="C23" s="87">
        <v>2</v>
      </c>
      <c r="D23" s="87">
        <v>2</v>
      </c>
    </row>
    <row r="24" spans="1:4">
      <c r="A24" s="16" t="s">
        <v>5</v>
      </c>
      <c r="B24" s="16" t="s">
        <v>8</v>
      </c>
      <c r="C24" s="60">
        <v>14</v>
      </c>
      <c r="D24" s="60">
        <v>8</v>
      </c>
    </row>
    <row r="25" spans="1:4">
      <c r="A25" s="84" t="s">
        <v>195</v>
      </c>
      <c r="B25" s="6"/>
      <c r="C25" s="87">
        <v>14</v>
      </c>
      <c r="D25" s="87">
        <v>8</v>
      </c>
    </row>
    <row r="26" spans="1:4">
      <c r="A26" s="16" t="s">
        <v>111</v>
      </c>
      <c r="B26" s="16" t="s">
        <v>11</v>
      </c>
      <c r="C26" s="60">
        <v>3</v>
      </c>
      <c r="D26" s="60">
        <v>2</v>
      </c>
    </row>
    <row r="27" spans="1:4">
      <c r="A27" s="16"/>
      <c r="B27" s="16" t="s">
        <v>12</v>
      </c>
      <c r="C27" s="60">
        <v>13</v>
      </c>
      <c r="D27" s="60">
        <v>8</v>
      </c>
    </row>
    <row r="28" spans="1:4">
      <c r="A28" s="84" t="s">
        <v>196</v>
      </c>
      <c r="B28" s="6"/>
      <c r="C28" s="87">
        <v>16</v>
      </c>
      <c r="D28" s="87">
        <v>9</v>
      </c>
    </row>
    <row r="29" spans="1:4">
      <c r="A29" s="16" t="s">
        <v>205</v>
      </c>
      <c r="B29" s="16" t="s">
        <v>12</v>
      </c>
      <c r="C29" s="60">
        <v>1</v>
      </c>
      <c r="D29" s="60">
        <v>1</v>
      </c>
    </row>
    <row r="30" spans="1:4">
      <c r="A30" s="84" t="s">
        <v>206</v>
      </c>
      <c r="B30" s="6"/>
      <c r="C30" s="87">
        <v>1</v>
      </c>
      <c r="D30" s="87">
        <v>1</v>
      </c>
    </row>
    <row r="31" spans="1:4">
      <c r="A31" s="16" t="s">
        <v>128</v>
      </c>
      <c r="B31" s="16" t="s">
        <v>62</v>
      </c>
      <c r="C31" s="60">
        <v>14</v>
      </c>
      <c r="D31" s="60">
        <v>1</v>
      </c>
    </row>
    <row r="32" spans="1:4">
      <c r="A32" s="84" t="s">
        <v>197</v>
      </c>
      <c r="B32" s="6"/>
      <c r="C32" s="87">
        <v>14</v>
      </c>
      <c r="D32" s="87">
        <v>1</v>
      </c>
    </row>
    <row r="33" spans="1:4">
      <c r="A33" s="16" t="s">
        <v>101</v>
      </c>
      <c r="B33" s="16" t="s">
        <v>1</v>
      </c>
      <c r="C33" s="60">
        <v>1</v>
      </c>
      <c r="D33" s="60">
        <v>1</v>
      </c>
    </row>
    <row r="34" spans="1:4">
      <c r="A34" s="16"/>
      <c r="B34" s="16" t="s">
        <v>0</v>
      </c>
      <c r="C34" s="60">
        <v>2</v>
      </c>
      <c r="D34" s="60">
        <v>2</v>
      </c>
    </row>
    <row r="35" spans="1:4">
      <c r="A35" s="16"/>
      <c r="B35" s="16" t="s">
        <v>86</v>
      </c>
      <c r="C35" s="60">
        <v>5</v>
      </c>
      <c r="D35" s="60">
        <v>4</v>
      </c>
    </row>
    <row r="36" spans="1:4">
      <c r="A36" s="16"/>
      <c r="B36" s="16" t="s">
        <v>6</v>
      </c>
      <c r="C36" s="60">
        <v>5</v>
      </c>
      <c r="D36" s="60">
        <v>5</v>
      </c>
    </row>
    <row r="37" spans="1:4">
      <c r="A37" s="16"/>
      <c r="B37" s="16" t="s">
        <v>7</v>
      </c>
      <c r="C37" s="60">
        <v>2</v>
      </c>
      <c r="D37" s="60">
        <v>2</v>
      </c>
    </row>
    <row r="38" spans="1:4">
      <c r="A38" s="16"/>
      <c r="B38" s="16" t="s">
        <v>85</v>
      </c>
      <c r="C38" s="60">
        <v>6</v>
      </c>
      <c r="D38" s="60">
        <v>5</v>
      </c>
    </row>
    <row r="39" spans="1:4">
      <c r="A39" s="16"/>
      <c r="B39" s="16" t="s">
        <v>4</v>
      </c>
      <c r="C39" s="60">
        <v>5</v>
      </c>
      <c r="D39" s="60">
        <v>3</v>
      </c>
    </row>
    <row r="40" spans="1:4">
      <c r="A40" s="84" t="s">
        <v>198</v>
      </c>
      <c r="B40" s="6"/>
      <c r="C40" s="87">
        <v>26</v>
      </c>
      <c r="D40" s="87">
        <v>15</v>
      </c>
    </row>
    <row r="41" spans="1:4">
      <c r="A41" s="16" t="s">
        <v>95</v>
      </c>
      <c r="B41" s="16" t="s">
        <v>2</v>
      </c>
      <c r="C41" s="60">
        <v>13</v>
      </c>
      <c r="D41" s="60">
        <v>6</v>
      </c>
    </row>
    <row r="42" spans="1:4">
      <c r="A42" s="16"/>
      <c r="B42" s="16" t="s">
        <v>62</v>
      </c>
      <c r="C42" s="60">
        <v>2</v>
      </c>
      <c r="D42" s="60">
        <v>1</v>
      </c>
    </row>
    <row r="43" spans="1:4">
      <c r="A43" s="84" t="s">
        <v>199</v>
      </c>
      <c r="B43" s="6"/>
      <c r="C43" s="87">
        <v>14</v>
      </c>
      <c r="D43" s="87">
        <v>6</v>
      </c>
    </row>
    <row r="44" spans="1:4">
      <c r="A44" s="16" t="s">
        <v>103</v>
      </c>
      <c r="B44" s="16" t="s">
        <v>2</v>
      </c>
      <c r="C44" s="60">
        <v>6</v>
      </c>
      <c r="D44" s="60">
        <v>1</v>
      </c>
    </row>
    <row r="45" spans="1:4">
      <c r="A45" s="84" t="s">
        <v>200</v>
      </c>
      <c r="B45" s="6"/>
      <c r="C45" s="87">
        <v>6</v>
      </c>
      <c r="D45" s="87">
        <v>1</v>
      </c>
    </row>
    <row r="46" spans="1:4">
      <c r="A46" s="16" t="s">
        <v>92</v>
      </c>
      <c r="B46" s="16" t="s">
        <v>11</v>
      </c>
      <c r="C46" s="60">
        <v>2</v>
      </c>
      <c r="D46" s="60">
        <v>2</v>
      </c>
    </row>
    <row r="47" spans="1:4">
      <c r="A47" s="16"/>
      <c r="B47" s="16" t="s">
        <v>12</v>
      </c>
      <c r="C47" s="60">
        <v>23</v>
      </c>
      <c r="D47" s="60">
        <v>3</v>
      </c>
    </row>
    <row r="48" spans="1:4" ht="13.8" thickBot="1">
      <c r="A48" s="84" t="s">
        <v>201</v>
      </c>
      <c r="B48" s="6"/>
      <c r="C48" s="87">
        <v>25</v>
      </c>
      <c r="D48" s="87">
        <v>4</v>
      </c>
    </row>
    <row r="49" spans="1:4" ht="14.4" thickTop="1" thickBot="1">
      <c r="A49" s="7" t="s">
        <v>3</v>
      </c>
      <c r="B49" s="8"/>
      <c r="C49" s="85">
        <v>198</v>
      </c>
      <c r="D49" s="86">
        <v>84</v>
      </c>
    </row>
    <row r="50" spans="1:4" ht="13.8" thickTop="1"/>
    <row r="109" ht="13.8" thickBot="1"/>
    <row r="110" ht="14.4" thickTop="1" thickBot="1"/>
    <row r="111" ht="13.8" thickTop="1"/>
    <row r="113" ht="13.8" thickBot="1"/>
    <row r="114" ht="14.4" thickTop="1" thickBot="1"/>
    <row r="115" ht="13.8" thickTop="1"/>
    <row r="116" ht="13.8" thickBot="1"/>
    <row r="117" ht="14.4" thickTop="1" thickBot="1"/>
    <row r="118" ht="13.8" thickTop="1"/>
    <row r="119" ht="14.4" thickTop="1" thickBot="1"/>
    <row r="120" ht="13.8" thickTop="1"/>
    <row r="121" ht="13.8" thickBot="1"/>
    <row r="122" ht="14.4" thickTop="1" thickBot="1"/>
    <row r="123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9"/>
  <sheetViews>
    <sheetView workbookViewId="0">
      <selection activeCell="I14" sqref="I14"/>
    </sheetView>
  </sheetViews>
  <sheetFormatPr defaultRowHeight="13.2"/>
  <cols>
    <col min="1" max="1" width="21.44140625" bestFit="1" customWidth="1"/>
    <col min="2" max="2" width="34" bestFit="1" customWidth="1"/>
    <col min="3" max="3" width="12.88671875" bestFit="1" customWidth="1"/>
    <col min="4" max="4" width="14.5546875" bestFit="1" customWidth="1"/>
  </cols>
  <sheetData>
    <row r="1" spans="1:4">
      <c r="A1" s="2" t="s">
        <v>208</v>
      </c>
    </row>
    <row r="2" spans="1:4">
      <c r="A2" s="2" t="s">
        <v>29</v>
      </c>
    </row>
    <row r="3" spans="1:4">
      <c r="A3" s="10" t="str">
        <f>TOTALS!A2</f>
        <v>Spring 2022</v>
      </c>
    </row>
    <row r="4" spans="1:4" ht="13.8" thickBot="1"/>
    <row r="5" spans="1:4" ht="14.4" thickTop="1" thickBot="1">
      <c r="A5" s="88" t="s">
        <v>203</v>
      </c>
      <c r="B5" s="88" t="s">
        <v>204</v>
      </c>
      <c r="C5" s="88" t="s">
        <v>188</v>
      </c>
      <c r="D5" s="88" t="s">
        <v>202</v>
      </c>
    </row>
    <row r="6" spans="1:4" ht="13.8" thickTop="1">
      <c r="A6" s="89" t="s">
        <v>23</v>
      </c>
      <c r="B6" s="89" t="s">
        <v>137</v>
      </c>
      <c r="C6" s="16" t="s">
        <v>8</v>
      </c>
      <c r="D6" s="60">
        <v>1</v>
      </c>
    </row>
    <row r="7" spans="1:4">
      <c r="A7" s="89" t="s">
        <v>23</v>
      </c>
      <c r="B7" s="89" t="s">
        <v>130</v>
      </c>
      <c r="C7" s="16" t="s">
        <v>8</v>
      </c>
      <c r="D7" s="60">
        <v>4</v>
      </c>
    </row>
    <row r="8" spans="1:4">
      <c r="A8" s="89" t="s">
        <v>23</v>
      </c>
      <c r="B8" s="89" t="s">
        <v>147</v>
      </c>
      <c r="C8" s="16" t="s">
        <v>8</v>
      </c>
      <c r="D8" s="60">
        <v>2</v>
      </c>
    </row>
    <row r="9" spans="1:4">
      <c r="A9" s="90" t="s">
        <v>169</v>
      </c>
      <c r="B9" s="90"/>
      <c r="C9" s="90"/>
      <c r="D9" s="91">
        <v>7</v>
      </c>
    </row>
    <row r="10" spans="1:4">
      <c r="A10" s="89" t="s">
        <v>19</v>
      </c>
      <c r="B10" s="89" t="s">
        <v>168</v>
      </c>
      <c r="C10" s="16" t="s">
        <v>0</v>
      </c>
      <c r="D10" s="60">
        <v>1</v>
      </c>
    </row>
    <row r="11" spans="1:4">
      <c r="A11" s="89" t="s">
        <v>19</v>
      </c>
      <c r="B11" s="89" t="s">
        <v>146</v>
      </c>
      <c r="C11" s="16" t="s">
        <v>0</v>
      </c>
      <c r="D11" s="60">
        <v>1</v>
      </c>
    </row>
    <row r="12" spans="1:4">
      <c r="A12" s="89" t="s">
        <v>19</v>
      </c>
      <c r="B12" s="89" t="s">
        <v>135</v>
      </c>
      <c r="C12" s="16" t="s">
        <v>1</v>
      </c>
      <c r="D12" s="60">
        <v>1</v>
      </c>
    </row>
    <row r="13" spans="1:4">
      <c r="A13" s="89" t="s">
        <v>19</v>
      </c>
      <c r="B13" s="89" t="s">
        <v>135</v>
      </c>
      <c r="C13" s="16" t="s">
        <v>0</v>
      </c>
      <c r="D13" s="60">
        <v>5</v>
      </c>
    </row>
    <row r="14" spans="1:4">
      <c r="A14" s="89" t="s">
        <v>19</v>
      </c>
      <c r="B14" s="89" t="s">
        <v>153</v>
      </c>
      <c r="C14" s="16" t="s">
        <v>1</v>
      </c>
      <c r="D14" s="60">
        <v>1</v>
      </c>
    </row>
    <row r="15" spans="1:4">
      <c r="A15" s="89" t="s">
        <v>19</v>
      </c>
      <c r="B15" s="89" t="s">
        <v>153</v>
      </c>
      <c r="C15" s="16" t="s">
        <v>62</v>
      </c>
      <c r="D15" s="60">
        <v>3</v>
      </c>
    </row>
    <row r="16" spans="1:4">
      <c r="A16" s="89" t="s">
        <v>19</v>
      </c>
      <c r="B16" s="89" t="s">
        <v>112</v>
      </c>
      <c r="C16" s="16" t="s">
        <v>0</v>
      </c>
      <c r="D16" s="60">
        <v>1</v>
      </c>
    </row>
    <row r="17" spans="1:4">
      <c r="A17" s="89" t="s">
        <v>19</v>
      </c>
      <c r="B17" s="89" t="s">
        <v>143</v>
      </c>
      <c r="C17" s="16" t="s">
        <v>0</v>
      </c>
      <c r="D17" s="60">
        <v>1</v>
      </c>
    </row>
    <row r="18" spans="1:4">
      <c r="A18" s="89" t="s">
        <v>19</v>
      </c>
      <c r="B18" s="89" t="s">
        <v>167</v>
      </c>
      <c r="C18" s="16" t="s">
        <v>0</v>
      </c>
      <c r="D18" s="60">
        <v>1</v>
      </c>
    </row>
    <row r="19" spans="1:4">
      <c r="A19" s="89" t="s">
        <v>19</v>
      </c>
      <c r="B19" s="89" t="s">
        <v>141</v>
      </c>
      <c r="C19" s="16" t="s">
        <v>0</v>
      </c>
      <c r="D19" s="60">
        <v>2</v>
      </c>
    </row>
    <row r="20" spans="1:4">
      <c r="A20" s="89" t="s">
        <v>19</v>
      </c>
      <c r="B20" s="89" t="s">
        <v>141</v>
      </c>
      <c r="C20" s="16" t="s">
        <v>4</v>
      </c>
      <c r="D20" s="60">
        <v>1</v>
      </c>
    </row>
    <row r="21" spans="1:4">
      <c r="A21" s="89" t="s">
        <v>19</v>
      </c>
      <c r="B21" s="89" t="s">
        <v>166</v>
      </c>
      <c r="C21" s="16" t="s">
        <v>0</v>
      </c>
      <c r="D21" s="60">
        <v>1</v>
      </c>
    </row>
    <row r="22" spans="1:4">
      <c r="A22" s="89" t="s">
        <v>19</v>
      </c>
      <c r="B22" s="89" t="s">
        <v>154</v>
      </c>
      <c r="C22" s="16" t="s">
        <v>0</v>
      </c>
      <c r="D22" s="60">
        <v>3</v>
      </c>
    </row>
    <row r="23" spans="1:4">
      <c r="A23" s="89" t="s">
        <v>19</v>
      </c>
      <c r="B23" s="89" t="s">
        <v>158</v>
      </c>
      <c r="C23" s="16" t="s">
        <v>0</v>
      </c>
      <c r="D23" s="60">
        <v>3</v>
      </c>
    </row>
    <row r="24" spans="1:4">
      <c r="A24" s="89" t="s">
        <v>19</v>
      </c>
      <c r="B24" s="89" t="s">
        <v>122</v>
      </c>
      <c r="C24" s="16" t="s">
        <v>0</v>
      </c>
      <c r="D24" s="60">
        <v>1</v>
      </c>
    </row>
    <row r="25" spans="1:4">
      <c r="A25" s="89" t="s">
        <v>19</v>
      </c>
      <c r="B25" s="89" t="s">
        <v>145</v>
      </c>
      <c r="C25" s="16" t="s">
        <v>8</v>
      </c>
      <c r="D25" s="60">
        <v>2</v>
      </c>
    </row>
    <row r="26" spans="1:4">
      <c r="A26" s="89" t="s">
        <v>19</v>
      </c>
      <c r="B26" s="89" t="s">
        <v>145</v>
      </c>
      <c r="C26" s="16" t="s">
        <v>62</v>
      </c>
      <c r="D26" s="60">
        <v>1</v>
      </c>
    </row>
    <row r="27" spans="1:4">
      <c r="A27" s="89" t="s">
        <v>19</v>
      </c>
      <c r="B27" s="89" t="s">
        <v>165</v>
      </c>
      <c r="C27" s="16" t="s">
        <v>0</v>
      </c>
      <c r="D27" s="60">
        <v>1</v>
      </c>
    </row>
    <row r="28" spans="1:4">
      <c r="A28" s="89" t="s">
        <v>19</v>
      </c>
      <c r="B28" s="89" t="s">
        <v>156</v>
      </c>
      <c r="C28" s="16" t="s">
        <v>0</v>
      </c>
      <c r="D28" s="60">
        <v>3</v>
      </c>
    </row>
    <row r="29" spans="1:4">
      <c r="A29" s="89" t="s">
        <v>19</v>
      </c>
      <c r="B29" s="89" t="s">
        <v>117</v>
      </c>
      <c r="C29" s="16" t="s">
        <v>1</v>
      </c>
      <c r="D29" s="60">
        <v>1</v>
      </c>
    </row>
    <row r="30" spans="1:4">
      <c r="A30" s="89" t="s">
        <v>19</v>
      </c>
      <c r="B30" s="89" t="s">
        <v>117</v>
      </c>
      <c r="C30" s="16" t="s">
        <v>0</v>
      </c>
      <c r="D30" s="60">
        <v>2</v>
      </c>
    </row>
    <row r="31" spans="1:4">
      <c r="A31" s="89" t="s">
        <v>19</v>
      </c>
      <c r="B31" s="89" t="s">
        <v>134</v>
      </c>
      <c r="C31" s="16" t="s">
        <v>0</v>
      </c>
      <c r="D31" s="60">
        <v>5</v>
      </c>
    </row>
    <row r="32" spans="1:4">
      <c r="A32" s="89" t="s">
        <v>19</v>
      </c>
      <c r="B32" s="89" t="s">
        <v>136</v>
      </c>
      <c r="C32" s="16" t="s">
        <v>1</v>
      </c>
      <c r="D32" s="60">
        <v>1</v>
      </c>
    </row>
    <row r="33" spans="1:4">
      <c r="A33" s="89" t="s">
        <v>19</v>
      </c>
      <c r="B33" s="89" t="s">
        <v>136</v>
      </c>
      <c r="C33" s="16" t="s">
        <v>0</v>
      </c>
      <c r="D33" s="60">
        <v>2</v>
      </c>
    </row>
    <row r="34" spans="1:4">
      <c r="A34" s="89" t="s">
        <v>19</v>
      </c>
      <c r="B34" s="89" t="s">
        <v>150</v>
      </c>
      <c r="C34" s="16" t="s">
        <v>1</v>
      </c>
      <c r="D34" s="60">
        <v>1</v>
      </c>
    </row>
    <row r="35" spans="1:4">
      <c r="A35" s="90" t="s">
        <v>170</v>
      </c>
      <c r="B35" s="90"/>
      <c r="C35" s="90"/>
      <c r="D35" s="91">
        <v>45</v>
      </c>
    </row>
    <row r="36" spans="1:4">
      <c r="A36" s="89" t="s">
        <v>213</v>
      </c>
      <c r="B36" s="89" t="s">
        <v>212</v>
      </c>
      <c r="C36" s="16" t="s">
        <v>8</v>
      </c>
      <c r="D36" s="60">
        <v>1</v>
      </c>
    </row>
    <row r="37" spans="1:4">
      <c r="A37" s="90" t="s">
        <v>219</v>
      </c>
      <c r="B37" s="90"/>
      <c r="C37" s="90"/>
      <c r="D37" s="91">
        <v>1</v>
      </c>
    </row>
    <row r="38" spans="1:4">
      <c r="A38" s="89" t="s">
        <v>14</v>
      </c>
      <c r="B38" s="89" t="s">
        <v>125</v>
      </c>
      <c r="C38" s="16" t="s">
        <v>8</v>
      </c>
      <c r="D38" s="60">
        <v>1</v>
      </c>
    </row>
    <row r="39" spans="1:4">
      <c r="A39" s="89" t="s">
        <v>14</v>
      </c>
      <c r="B39" s="89" t="s">
        <v>119</v>
      </c>
      <c r="C39" s="16" t="s">
        <v>12</v>
      </c>
      <c r="D39" s="60">
        <v>1</v>
      </c>
    </row>
    <row r="40" spans="1:4">
      <c r="A40" s="90" t="s">
        <v>182</v>
      </c>
      <c r="B40" s="90"/>
      <c r="C40" s="90"/>
      <c r="D40" s="91">
        <v>2</v>
      </c>
    </row>
    <row r="41" spans="1:4">
      <c r="A41" s="89" t="s">
        <v>21</v>
      </c>
      <c r="B41" s="89" t="s">
        <v>155</v>
      </c>
      <c r="C41" s="16" t="s">
        <v>12</v>
      </c>
      <c r="D41" s="60">
        <v>1</v>
      </c>
    </row>
    <row r="42" spans="1:4">
      <c r="A42" s="89" t="s">
        <v>21</v>
      </c>
      <c r="B42" s="89" t="s">
        <v>110</v>
      </c>
      <c r="C42" s="16" t="s">
        <v>11</v>
      </c>
      <c r="D42" s="60">
        <v>2</v>
      </c>
    </row>
    <row r="43" spans="1:4">
      <c r="A43" s="89" t="s">
        <v>21</v>
      </c>
      <c r="B43" s="89" t="s">
        <v>110</v>
      </c>
      <c r="C43" s="16" t="s">
        <v>12</v>
      </c>
      <c r="D43" s="60">
        <v>4</v>
      </c>
    </row>
    <row r="44" spans="1:4">
      <c r="A44" s="89" t="s">
        <v>21</v>
      </c>
      <c r="B44" s="89" t="s">
        <v>124</v>
      </c>
      <c r="C44" s="16" t="s">
        <v>12</v>
      </c>
      <c r="D44" s="60">
        <v>1</v>
      </c>
    </row>
    <row r="45" spans="1:4">
      <c r="A45" s="89" t="s">
        <v>21</v>
      </c>
      <c r="B45" s="89" t="s">
        <v>118</v>
      </c>
      <c r="C45" s="16" t="s">
        <v>11</v>
      </c>
      <c r="D45" s="60">
        <v>1</v>
      </c>
    </row>
    <row r="46" spans="1:4">
      <c r="A46" s="89" t="s">
        <v>21</v>
      </c>
      <c r="B46" s="89" t="s">
        <v>144</v>
      </c>
      <c r="C46" s="16" t="s">
        <v>12</v>
      </c>
      <c r="D46" s="60">
        <v>1</v>
      </c>
    </row>
    <row r="47" spans="1:4">
      <c r="A47" s="89" t="s">
        <v>21</v>
      </c>
      <c r="B47" s="89" t="s">
        <v>132</v>
      </c>
      <c r="C47" s="16" t="s">
        <v>12</v>
      </c>
      <c r="D47" s="60">
        <v>3</v>
      </c>
    </row>
    <row r="48" spans="1:4">
      <c r="A48" s="89" t="s">
        <v>21</v>
      </c>
      <c r="B48" s="89" t="s">
        <v>152</v>
      </c>
      <c r="C48" s="16" t="s">
        <v>12</v>
      </c>
      <c r="D48" s="60">
        <v>1</v>
      </c>
    </row>
    <row r="49" spans="1:4">
      <c r="A49" s="89" t="s">
        <v>21</v>
      </c>
      <c r="B49" s="89" t="s">
        <v>148</v>
      </c>
      <c r="C49" s="16" t="s">
        <v>12</v>
      </c>
      <c r="D49" s="60">
        <v>1</v>
      </c>
    </row>
    <row r="50" spans="1:4">
      <c r="A50" s="89" t="s">
        <v>21</v>
      </c>
      <c r="B50" s="89" t="s">
        <v>142</v>
      </c>
      <c r="C50" s="16" t="s">
        <v>12</v>
      </c>
      <c r="D50" s="60">
        <v>1</v>
      </c>
    </row>
    <row r="51" spans="1:4">
      <c r="A51" s="90" t="s">
        <v>173</v>
      </c>
      <c r="B51" s="90"/>
      <c r="C51" s="90"/>
      <c r="D51" s="91">
        <v>16</v>
      </c>
    </row>
    <row r="52" spans="1:4">
      <c r="A52" s="89" t="s">
        <v>15</v>
      </c>
      <c r="B52" s="89" t="s">
        <v>215</v>
      </c>
      <c r="C52" s="16" t="s">
        <v>8</v>
      </c>
      <c r="D52" s="60">
        <v>1</v>
      </c>
    </row>
    <row r="53" spans="1:4">
      <c r="A53" s="89" t="s">
        <v>15</v>
      </c>
      <c r="B53" s="89" t="s">
        <v>210</v>
      </c>
      <c r="C53" s="16" t="s">
        <v>8</v>
      </c>
      <c r="D53" s="60">
        <v>1</v>
      </c>
    </row>
    <row r="54" spans="1:4">
      <c r="A54" s="89" t="s">
        <v>15</v>
      </c>
      <c r="B54" s="89" t="s">
        <v>151</v>
      </c>
      <c r="C54" s="16" t="s">
        <v>8</v>
      </c>
      <c r="D54" s="60">
        <v>1</v>
      </c>
    </row>
    <row r="55" spans="1:4">
      <c r="A55" s="89" t="s">
        <v>15</v>
      </c>
      <c r="B55" s="89" t="s">
        <v>115</v>
      </c>
      <c r="C55" s="16" t="s">
        <v>8</v>
      </c>
      <c r="D55" s="60">
        <v>4</v>
      </c>
    </row>
    <row r="56" spans="1:4">
      <c r="A56" s="89" t="s">
        <v>15</v>
      </c>
      <c r="B56" s="89" t="s">
        <v>162</v>
      </c>
      <c r="C56" s="16" t="s">
        <v>8</v>
      </c>
      <c r="D56" s="60">
        <v>1</v>
      </c>
    </row>
    <row r="57" spans="1:4">
      <c r="A57" s="89" t="s">
        <v>15</v>
      </c>
      <c r="B57" s="89" t="s">
        <v>116</v>
      </c>
      <c r="C57" s="16" t="s">
        <v>8</v>
      </c>
      <c r="D57" s="60">
        <v>1</v>
      </c>
    </row>
    <row r="58" spans="1:4">
      <c r="A58" s="89" t="s">
        <v>15</v>
      </c>
      <c r="B58" s="89" t="s">
        <v>121</v>
      </c>
      <c r="C58" s="16" t="s">
        <v>8</v>
      </c>
      <c r="D58" s="60">
        <v>4</v>
      </c>
    </row>
    <row r="59" spans="1:4">
      <c r="A59" s="89" t="s">
        <v>15</v>
      </c>
      <c r="B59" s="89" t="s">
        <v>105</v>
      </c>
      <c r="C59" s="16" t="s">
        <v>8</v>
      </c>
      <c r="D59" s="60">
        <v>1</v>
      </c>
    </row>
    <row r="60" spans="1:4">
      <c r="A60" s="90" t="s">
        <v>174</v>
      </c>
      <c r="B60" s="90"/>
      <c r="C60" s="90"/>
      <c r="D60" s="91">
        <v>14</v>
      </c>
    </row>
    <row r="61" spans="1:4">
      <c r="A61" s="89" t="s">
        <v>72</v>
      </c>
      <c r="B61" s="89" t="s">
        <v>104</v>
      </c>
      <c r="C61" s="16" t="s">
        <v>12</v>
      </c>
      <c r="D61" s="60">
        <v>1</v>
      </c>
    </row>
    <row r="62" spans="1:4">
      <c r="A62" s="90" t="s">
        <v>220</v>
      </c>
      <c r="B62" s="90"/>
      <c r="C62" s="90"/>
      <c r="D62" s="91">
        <v>1</v>
      </c>
    </row>
    <row r="63" spans="1:4">
      <c r="A63" s="89" t="s">
        <v>63</v>
      </c>
      <c r="B63" s="89" t="s">
        <v>127</v>
      </c>
      <c r="C63" s="16" t="s">
        <v>62</v>
      </c>
      <c r="D63" s="60">
        <v>14</v>
      </c>
    </row>
    <row r="64" spans="1:4">
      <c r="A64" s="90" t="s">
        <v>175</v>
      </c>
      <c r="B64" s="90"/>
      <c r="C64" s="90"/>
      <c r="D64" s="91">
        <v>14</v>
      </c>
    </row>
    <row r="65" spans="1:4">
      <c r="A65" s="89" t="s">
        <v>25</v>
      </c>
      <c r="B65" s="89" t="s">
        <v>157</v>
      </c>
      <c r="C65" s="16" t="s">
        <v>86</v>
      </c>
      <c r="D65" s="60">
        <v>1</v>
      </c>
    </row>
    <row r="66" spans="1:4">
      <c r="A66" s="89" t="s">
        <v>25</v>
      </c>
      <c r="B66" s="89" t="s">
        <v>157</v>
      </c>
      <c r="C66" s="16" t="s">
        <v>85</v>
      </c>
      <c r="D66" s="60">
        <v>1</v>
      </c>
    </row>
    <row r="67" spans="1:4">
      <c r="A67" s="89" t="s">
        <v>25</v>
      </c>
      <c r="B67" s="89" t="s">
        <v>163</v>
      </c>
      <c r="C67" s="16" t="s">
        <v>6</v>
      </c>
      <c r="D67" s="60">
        <v>1</v>
      </c>
    </row>
    <row r="68" spans="1:4">
      <c r="A68" s="89" t="s">
        <v>25</v>
      </c>
      <c r="B68" s="89" t="s">
        <v>160</v>
      </c>
      <c r="C68" s="16" t="s">
        <v>85</v>
      </c>
      <c r="D68" s="60">
        <v>1</v>
      </c>
    </row>
    <row r="69" spans="1:4">
      <c r="A69" s="89" t="s">
        <v>25</v>
      </c>
      <c r="B69" s="89" t="s">
        <v>129</v>
      </c>
      <c r="C69" s="16" t="s">
        <v>4</v>
      </c>
      <c r="D69" s="60">
        <v>2</v>
      </c>
    </row>
    <row r="70" spans="1:4">
      <c r="A70" s="89" t="s">
        <v>25</v>
      </c>
      <c r="B70" s="89" t="s">
        <v>139</v>
      </c>
      <c r="C70" s="16" t="s">
        <v>4</v>
      </c>
      <c r="D70" s="60">
        <v>1</v>
      </c>
    </row>
    <row r="71" spans="1:4">
      <c r="A71" s="89" t="s">
        <v>25</v>
      </c>
      <c r="B71" s="89" t="s">
        <v>216</v>
      </c>
      <c r="C71" s="16" t="s">
        <v>86</v>
      </c>
      <c r="D71" s="60">
        <v>2</v>
      </c>
    </row>
    <row r="72" spans="1:4">
      <c r="A72" s="89" t="s">
        <v>25</v>
      </c>
      <c r="B72" s="89" t="s">
        <v>138</v>
      </c>
      <c r="C72" s="16" t="s">
        <v>4</v>
      </c>
      <c r="D72" s="60">
        <v>2</v>
      </c>
    </row>
    <row r="73" spans="1:4">
      <c r="A73" s="89" t="s">
        <v>25</v>
      </c>
      <c r="B73" s="89" t="s">
        <v>133</v>
      </c>
      <c r="C73" s="16" t="s">
        <v>0</v>
      </c>
      <c r="D73" s="60">
        <v>1</v>
      </c>
    </row>
    <row r="74" spans="1:4">
      <c r="A74" s="89" t="s">
        <v>25</v>
      </c>
      <c r="B74" s="89" t="s">
        <v>133</v>
      </c>
      <c r="C74" s="16" t="s">
        <v>6</v>
      </c>
      <c r="D74" s="60">
        <v>1</v>
      </c>
    </row>
    <row r="75" spans="1:4">
      <c r="A75" s="89" t="s">
        <v>25</v>
      </c>
      <c r="B75" s="89" t="s">
        <v>149</v>
      </c>
      <c r="C75" s="16" t="s">
        <v>6</v>
      </c>
      <c r="D75" s="60">
        <v>1</v>
      </c>
    </row>
    <row r="76" spans="1:4">
      <c r="A76" s="89" t="s">
        <v>25</v>
      </c>
      <c r="B76" s="89" t="s">
        <v>149</v>
      </c>
      <c r="C76" s="16" t="s">
        <v>7</v>
      </c>
      <c r="D76" s="60">
        <v>1</v>
      </c>
    </row>
    <row r="77" spans="1:4">
      <c r="A77" s="89" t="s">
        <v>25</v>
      </c>
      <c r="B77" s="89" t="s">
        <v>149</v>
      </c>
      <c r="C77" s="16" t="s">
        <v>85</v>
      </c>
      <c r="D77" s="60">
        <v>1</v>
      </c>
    </row>
    <row r="78" spans="1:4">
      <c r="A78" s="89" t="s">
        <v>25</v>
      </c>
      <c r="B78" s="89" t="s">
        <v>123</v>
      </c>
      <c r="C78" s="16" t="s">
        <v>87</v>
      </c>
      <c r="D78" s="60">
        <v>1</v>
      </c>
    </row>
    <row r="79" spans="1:4">
      <c r="A79" s="89" t="s">
        <v>25</v>
      </c>
      <c r="B79" s="89" t="s">
        <v>123</v>
      </c>
      <c r="C79" s="16" t="s">
        <v>86</v>
      </c>
      <c r="D79" s="60">
        <v>1</v>
      </c>
    </row>
    <row r="80" spans="1:4">
      <c r="A80" s="89" t="s">
        <v>25</v>
      </c>
      <c r="B80" s="89" t="s">
        <v>123</v>
      </c>
      <c r="C80" s="16" t="s">
        <v>7</v>
      </c>
      <c r="D80" s="60">
        <v>1</v>
      </c>
    </row>
    <row r="81" spans="1:4">
      <c r="A81" s="89" t="s">
        <v>25</v>
      </c>
      <c r="B81" s="89" t="s">
        <v>123</v>
      </c>
      <c r="C81" s="16" t="s">
        <v>85</v>
      </c>
      <c r="D81" s="60">
        <v>2</v>
      </c>
    </row>
    <row r="82" spans="1:4">
      <c r="A82" s="89" t="s">
        <v>25</v>
      </c>
      <c r="B82" s="89" t="s">
        <v>100</v>
      </c>
      <c r="C82" s="16" t="s">
        <v>6</v>
      </c>
      <c r="D82" s="60">
        <v>1</v>
      </c>
    </row>
    <row r="83" spans="1:4">
      <c r="A83" s="89" t="s">
        <v>25</v>
      </c>
      <c r="B83" s="89" t="s">
        <v>126</v>
      </c>
      <c r="C83" s="16" t="s">
        <v>1</v>
      </c>
      <c r="D83" s="60">
        <v>1</v>
      </c>
    </row>
    <row r="84" spans="1:4">
      <c r="A84" s="89" t="s">
        <v>25</v>
      </c>
      <c r="B84" s="89" t="s">
        <v>126</v>
      </c>
      <c r="C84" s="16" t="s">
        <v>0</v>
      </c>
      <c r="D84" s="60">
        <v>1</v>
      </c>
    </row>
    <row r="85" spans="1:4">
      <c r="A85" s="89" t="s">
        <v>25</v>
      </c>
      <c r="B85" s="89" t="s">
        <v>126</v>
      </c>
      <c r="C85" s="16" t="s">
        <v>7</v>
      </c>
      <c r="D85" s="60">
        <v>1</v>
      </c>
    </row>
    <row r="86" spans="1:4">
      <c r="A86" s="89" t="s">
        <v>25</v>
      </c>
      <c r="B86" s="89" t="s">
        <v>107</v>
      </c>
      <c r="C86" s="16" t="s">
        <v>6</v>
      </c>
      <c r="D86" s="60">
        <v>1</v>
      </c>
    </row>
    <row r="87" spans="1:4">
      <c r="A87" s="89" t="s">
        <v>25</v>
      </c>
      <c r="B87" s="89" t="s">
        <v>98</v>
      </c>
      <c r="C87" s="16" t="s">
        <v>86</v>
      </c>
      <c r="D87" s="60">
        <v>1</v>
      </c>
    </row>
    <row r="88" spans="1:4">
      <c r="A88" s="89" t="s">
        <v>25</v>
      </c>
      <c r="B88" s="89" t="s">
        <v>217</v>
      </c>
      <c r="C88" s="16" t="s">
        <v>85</v>
      </c>
      <c r="D88" s="60">
        <v>1</v>
      </c>
    </row>
    <row r="89" spans="1:4">
      <c r="A89" s="90" t="s">
        <v>177</v>
      </c>
      <c r="B89" s="90"/>
      <c r="C89" s="90"/>
      <c r="D89" s="91">
        <v>28</v>
      </c>
    </row>
    <row r="90" spans="1:4">
      <c r="A90" s="89" t="s">
        <v>16</v>
      </c>
      <c r="B90" s="89" t="s">
        <v>164</v>
      </c>
      <c r="C90" s="16" t="s">
        <v>2</v>
      </c>
      <c r="D90" s="60">
        <v>3</v>
      </c>
    </row>
    <row r="91" spans="1:4">
      <c r="A91" s="89" t="s">
        <v>16</v>
      </c>
      <c r="B91" s="89" t="s">
        <v>114</v>
      </c>
      <c r="C91" s="16" t="s">
        <v>2</v>
      </c>
      <c r="D91" s="60">
        <v>1</v>
      </c>
    </row>
    <row r="92" spans="1:4">
      <c r="A92" s="89" t="s">
        <v>16</v>
      </c>
      <c r="B92" s="89" t="s">
        <v>140</v>
      </c>
      <c r="C92" s="16" t="s">
        <v>2</v>
      </c>
      <c r="D92" s="60">
        <v>1</v>
      </c>
    </row>
    <row r="93" spans="1:4">
      <c r="A93" s="89" t="s">
        <v>16</v>
      </c>
      <c r="B93" s="89" t="s">
        <v>94</v>
      </c>
      <c r="C93" s="16" t="s">
        <v>2</v>
      </c>
      <c r="D93" s="60">
        <v>3</v>
      </c>
    </row>
    <row r="94" spans="1:4">
      <c r="A94" s="89" t="s">
        <v>16</v>
      </c>
      <c r="B94" s="89" t="s">
        <v>97</v>
      </c>
      <c r="C94" s="16" t="s">
        <v>2</v>
      </c>
      <c r="D94" s="60">
        <v>3</v>
      </c>
    </row>
    <row r="95" spans="1:4">
      <c r="A95" s="89" t="s">
        <v>16</v>
      </c>
      <c r="B95" s="89" t="s">
        <v>99</v>
      </c>
      <c r="C95" s="16" t="s">
        <v>2</v>
      </c>
      <c r="D95" s="60">
        <v>2</v>
      </c>
    </row>
    <row r="96" spans="1:4">
      <c r="A96" s="89" t="s">
        <v>16</v>
      </c>
      <c r="B96" s="89" t="s">
        <v>99</v>
      </c>
      <c r="C96" s="16" t="s">
        <v>62</v>
      </c>
      <c r="D96" s="60">
        <v>2</v>
      </c>
    </row>
    <row r="97" spans="1:4">
      <c r="A97" s="90" t="s">
        <v>184</v>
      </c>
      <c r="B97" s="90"/>
      <c r="C97" s="90"/>
      <c r="D97" s="91">
        <v>15</v>
      </c>
    </row>
    <row r="98" spans="1:4">
      <c r="A98" s="89" t="s">
        <v>17</v>
      </c>
      <c r="B98" s="89" t="s">
        <v>102</v>
      </c>
      <c r="C98" s="16" t="s">
        <v>2</v>
      </c>
      <c r="D98" s="60">
        <v>6</v>
      </c>
    </row>
    <row r="99" spans="1:4">
      <c r="A99" s="90" t="s">
        <v>181</v>
      </c>
      <c r="B99" s="90"/>
      <c r="C99" s="90"/>
      <c r="D99" s="91">
        <v>6</v>
      </c>
    </row>
    <row r="100" spans="1:4">
      <c r="A100" s="89" t="s">
        <v>33</v>
      </c>
      <c r="B100" s="89" t="s">
        <v>159</v>
      </c>
      <c r="C100" s="16" t="s">
        <v>12</v>
      </c>
      <c r="D100" s="60">
        <v>1</v>
      </c>
    </row>
    <row r="101" spans="1:4">
      <c r="A101" s="89" t="s">
        <v>33</v>
      </c>
      <c r="B101" s="89" t="s">
        <v>91</v>
      </c>
      <c r="C101" s="16" t="s">
        <v>11</v>
      </c>
      <c r="D101" s="60">
        <v>1</v>
      </c>
    </row>
    <row r="102" spans="1:4">
      <c r="A102" s="89" t="s">
        <v>33</v>
      </c>
      <c r="B102" s="89" t="s">
        <v>91</v>
      </c>
      <c r="C102" s="16" t="s">
        <v>12</v>
      </c>
      <c r="D102" s="60">
        <v>21</v>
      </c>
    </row>
    <row r="103" spans="1:4">
      <c r="A103" s="89" t="s">
        <v>33</v>
      </c>
      <c r="B103" s="89" t="s">
        <v>161</v>
      </c>
      <c r="C103" s="16" t="s">
        <v>12</v>
      </c>
      <c r="D103" s="60">
        <v>1</v>
      </c>
    </row>
    <row r="104" spans="1:4">
      <c r="A104" s="89" t="s">
        <v>33</v>
      </c>
      <c r="B104" s="89" t="s">
        <v>109</v>
      </c>
      <c r="C104" s="16" t="s">
        <v>11</v>
      </c>
      <c r="D104" s="60">
        <v>1</v>
      </c>
    </row>
    <row r="105" spans="1:4" ht="13.8" thickBot="1">
      <c r="A105" s="90" t="s">
        <v>183</v>
      </c>
      <c r="B105" s="90"/>
      <c r="C105" s="90"/>
      <c r="D105" s="91">
        <v>25</v>
      </c>
    </row>
    <row r="106" spans="1:4" ht="14.4" thickTop="1" thickBot="1">
      <c r="A106" s="92" t="s">
        <v>3</v>
      </c>
      <c r="B106" s="93"/>
      <c r="C106" s="94"/>
      <c r="D106" s="95">
        <v>174</v>
      </c>
    </row>
    <row r="107" spans="1:4" ht="13.8" thickTop="1"/>
    <row r="226" ht="13.8" thickBot="1"/>
    <row r="227" ht="14.4" thickTop="1" thickBot="1"/>
    <row r="228" ht="13.8" thickTop="1"/>
    <row r="230" ht="13.8" thickBot="1"/>
    <row r="231" ht="14.4" thickTop="1" thickBot="1"/>
    <row r="232" ht="13.8" thickTop="1"/>
    <row r="233" ht="13.8" thickBot="1"/>
    <row r="234" ht="14.4" thickTop="1" thickBot="1"/>
    <row r="235" ht="13.8" thickTop="1"/>
    <row r="236" ht="14.4" thickTop="1" thickBot="1"/>
    <row r="237" ht="13.8" thickTop="1"/>
    <row r="238" ht="13.8" thickTop="1"/>
    <row r="239" ht="13.8" thickTop="1"/>
    <row r="254" ht="13.8" thickBot="1"/>
    <row r="255" ht="14.4" thickTop="1" thickBot="1"/>
    <row r="256" ht="13.8" thickTop="1"/>
    <row r="257" ht="13.8" thickBot="1"/>
    <row r="258" ht="14.4" thickTop="1" thickBot="1"/>
    <row r="259" ht="13.8" thickTop="1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62EC-C883-4415-BE01-1B61B2E42291}">
  <dimension ref="A1:G143"/>
  <sheetViews>
    <sheetView tabSelected="1" workbookViewId="0">
      <selection activeCell="F3" sqref="F3"/>
    </sheetView>
  </sheetViews>
  <sheetFormatPr defaultRowHeight="13.2"/>
  <cols>
    <col min="1" max="1" width="23.77734375" customWidth="1"/>
    <col min="2" max="2" width="18.33203125" customWidth="1"/>
    <col min="3" max="3" width="23.109375" customWidth="1"/>
    <col min="4" max="4" width="9.88671875" customWidth="1"/>
    <col min="5" max="5" width="20.109375" customWidth="1"/>
  </cols>
  <sheetData>
    <row r="1" spans="1:7">
      <c r="A1" s="2" t="s">
        <v>208</v>
      </c>
    </row>
    <row r="2" spans="1:7">
      <c r="A2" s="2" t="s">
        <v>28</v>
      </c>
    </row>
    <row r="3" spans="1:7">
      <c r="A3" s="10" t="s">
        <v>207</v>
      </c>
    </row>
    <row r="5" spans="1:7" ht="13.8" thickBot="1">
      <c r="A5" s="61"/>
      <c r="B5" s="61"/>
      <c r="C5" s="61"/>
      <c r="D5" s="61"/>
      <c r="E5" s="61"/>
      <c r="F5" s="61"/>
      <c r="G5" s="61"/>
    </row>
    <row r="6" spans="1:7" ht="14.4" thickTop="1" thickBot="1">
      <c r="A6" s="96" t="s">
        <v>27</v>
      </c>
      <c r="B6" s="96" t="s">
        <v>203</v>
      </c>
      <c r="C6" s="96" t="s">
        <v>204</v>
      </c>
      <c r="D6" s="96" t="s">
        <v>13</v>
      </c>
      <c r="E6" s="96" t="s">
        <v>14</v>
      </c>
      <c r="F6" s="97" t="s">
        <v>185</v>
      </c>
      <c r="G6" s="98" t="s">
        <v>186</v>
      </c>
    </row>
    <row r="7" spans="1:7" ht="13.8" thickTop="1">
      <c r="A7" s="16" t="s">
        <v>20</v>
      </c>
      <c r="B7" s="16" t="s">
        <v>19</v>
      </c>
      <c r="C7" s="16" t="s">
        <v>168</v>
      </c>
      <c r="D7" s="16" t="s">
        <v>90</v>
      </c>
      <c r="E7" s="16" t="s">
        <v>88</v>
      </c>
      <c r="F7" s="60"/>
      <c r="G7" s="60">
        <v>1</v>
      </c>
    </row>
    <row r="8" spans="1:7">
      <c r="A8" s="16" t="s">
        <v>20</v>
      </c>
      <c r="B8" s="16" t="s">
        <v>19</v>
      </c>
      <c r="C8" s="16" t="s">
        <v>146</v>
      </c>
      <c r="D8" s="16" t="s">
        <v>59</v>
      </c>
      <c r="E8" s="16" t="s">
        <v>89</v>
      </c>
      <c r="F8" s="60">
        <v>1</v>
      </c>
      <c r="G8" s="60"/>
    </row>
    <row r="9" spans="1:7">
      <c r="A9" s="16" t="s">
        <v>20</v>
      </c>
      <c r="B9" s="16" t="s">
        <v>19</v>
      </c>
      <c r="C9" s="16" t="s">
        <v>135</v>
      </c>
      <c r="D9" s="16" t="s">
        <v>90</v>
      </c>
      <c r="E9" s="16" t="s">
        <v>88</v>
      </c>
      <c r="F9" s="60"/>
      <c r="G9" s="60">
        <v>1</v>
      </c>
    </row>
    <row r="10" spans="1:7">
      <c r="A10" s="16" t="s">
        <v>20</v>
      </c>
      <c r="B10" s="16" t="s">
        <v>19</v>
      </c>
      <c r="C10" s="16" t="s">
        <v>135</v>
      </c>
      <c r="D10" s="16" t="s">
        <v>90</v>
      </c>
      <c r="E10" s="16"/>
      <c r="F10" s="60"/>
      <c r="G10" s="60">
        <v>1</v>
      </c>
    </row>
    <row r="11" spans="1:7">
      <c r="A11" s="16" t="s">
        <v>20</v>
      </c>
      <c r="B11" s="16" t="s">
        <v>19</v>
      </c>
      <c r="C11" s="16" t="s">
        <v>135</v>
      </c>
      <c r="D11" s="16" t="s">
        <v>90</v>
      </c>
      <c r="E11" s="16"/>
      <c r="F11" s="60"/>
      <c r="G11" s="60">
        <v>1</v>
      </c>
    </row>
    <row r="12" spans="1:7">
      <c r="A12" s="16" t="s">
        <v>20</v>
      </c>
      <c r="B12" s="16" t="s">
        <v>19</v>
      </c>
      <c r="C12" s="16" t="s">
        <v>135</v>
      </c>
      <c r="D12" s="16" t="s">
        <v>90</v>
      </c>
      <c r="E12" s="16"/>
      <c r="F12" s="60"/>
      <c r="G12" s="60">
        <v>1</v>
      </c>
    </row>
    <row r="13" spans="1:7">
      <c r="A13" s="16" t="s">
        <v>20</v>
      </c>
      <c r="B13" s="16" t="s">
        <v>19</v>
      </c>
      <c r="C13" s="16" t="s">
        <v>135</v>
      </c>
      <c r="D13" s="16" t="s">
        <v>59</v>
      </c>
      <c r="E13" s="16" t="s">
        <v>89</v>
      </c>
      <c r="F13" s="60"/>
      <c r="G13" s="60">
        <v>1</v>
      </c>
    </row>
    <row r="14" spans="1:7">
      <c r="A14" s="16" t="s">
        <v>20</v>
      </c>
      <c r="B14" s="16" t="s">
        <v>19</v>
      </c>
      <c r="C14" s="16" t="s">
        <v>135</v>
      </c>
      <c r="D14" s="16" t="s">
        <v>59</v>
      </c>
      <c r="E14" s="16" t="s">
        <v>108</v>
      </c>
      <c r="F14" s="60">
        <v>1</v>
      </c>
      <c r="G14" s="60"/>
    </row>
    <row r="15" spans="1:7">
      <c r="A15" s="16" t="s">
        <v>20</v>
      </c>
      <c r="B15" s="16" t="s">
        <v>19</v>
      </c>
      <c r="C15" s="16" t="s">
        <v>153</v>
      </c>
      <c r="D15" s="16" t="s">
        <v>90</v>
      </c>
      <c r="E15" s="16" t="s">
        <v>88</v>
      </c>
      <c r="F15" s="60">
        <v>1</v>
      </c>
      <c r="G15" s="60"/>
    </row>
    <row r="16" spans="1:7">
      <c r="A16" s="16" t="s">
        <v>20</v>
      </c>
      <c r="B16" s="16" t="s">
        <v>19</v>
      </c>
      <c r="C16" s="16" t="s">
        <v>112</v>
      </c>
      <c r="D16" s="16" t="s">
        <v>90</v>
      </c>
      <c r="E16" s="16" t="s">
        <v>88</v>
      </c>
      <c r="F16" s="60"/>
      <c r="G16" s="60">
        <v>1</v>
      </c>
    </row>
    <row r="17" spans="1:7">
      <c r="A17" s="16" t="s">
        <v>20</v>
      </c>
      <c r="B17" s="16" t="s">
        <v>19</v>
      </c>
      <c r="C17" s="16" t="s">
        <v>143</v>
      </c>
      <c r="D17" s="16" t="s">
        <v>90</v>
      </c>
      <c r="E17" s="16" t="s">
        <v>88</v>
      </c>
      <c r="F17" s="60"/>
      <c r="G17" s="60">
        <v>1</v>
      </c>
    </row>
    <row r="18" spans="1:7">
      <c r="A18" s="16" t="s">
        <v>20</v>
      </c>
      <c r="B18" s="16" t="s">
        <v>19</v>
      </c>
      <c r="C18" s="16" t="s">
        <v>167</v>
      </c>
      <c r="D18" s="16" t="s">
        <v>90</v>
      </c>
      <c r="E18" s="16" t="s">
        <v>88</v>
      </c>
      <c r="F18" s="60"/>
      <c r="G18" s="60">
        <v>1</v>
      </c>
    </row>
    <row r="19" spans="1:7">
      <c r="A19" s="16" t="s">
        <v>20</v>
      </c>
      <c r="B19" s="16" t="s">
        <v>19</v>
      </c>
      <c r="C19" s="16" t="s">
        <v>141</v>
      </c>
      <c r="D19" s="16" t="s">
        <v>90</v>
      </c>
      <c r="E19" s="16" t="s">
        <v>88</v>
      </c>
      <c r="F19" s="60"/>
      <c r="G19" s="60">
        <v>1</v>
      </c>
    </row>
    <row r="20" spans="1:7">
      <c r="A20" s="16" t="s">
        <v>20</v>
      </c>
      <c r="B20" s="16" t="s">
        <v>19</v>
      </c>
      <c r="C20" s="16" t="s">
        <v>141</v>
      </c>
      <c r="D20" s="16" t="s">
        <v>59</v>
      </c>
      <c r="E20" s="16" t="s">
        <v>89</v>
      </c>
      <c r="F20" s="60"/>
      <c r="G20" s="60">
        <v>1</v>
      </c>
    </row>
    <row r="21" spans="1:7">
      <c r="A21" s="16" t="s">
        <v>20</v>
      </c>
      <c r="B21" s="16" t="s">
        <v>19</v>
      </c>
      <c r="C21" s="16" t="s">
        <v>166</v>
      </c>
      <c r="D21" s="16" t="s">
        <v>59</v>
      </c>
      <c r="E21" s="16" t="s">
        <v>89</v>
      </c>
      <c r="F21" s="60"/>
      <c r="G21" s="60">
        <v>1</v>
      </c>
    </row>
    <row r="22" spans="1:7">
      <c r="A22" s="16" t="s">
        <v>20</v>
      </c>
      <c r="B22" s="16" t="s">
        <v>19</v>
      </c>
      <c r="C22" s="16" t="s">
        <v>154</v>
      </c>
      <c r="D22" s="16" t="s">
        <v>90</v>
      </c>
      <c r="E22" s="16" t="s">
        <v>88</v>
      </c>
      <c r="F22" s="60"/>
      <c r="G22" s="60">
        <v>1</v>
      </c>
    </row>
    <row r="23" spans="1:7">
      <c r="A23" s="16" t="s">
        <v>20</v>
      </c>
      <c r="B23" s="16" t="s">
        <v>19</v>
      </c>
      <c r="C23" s="16" t="s">
        <v>154</v>
      </c>
      <c r="D23" s="16" t="s">
        <v>59</v>
      </c>
      <c r="E23" s="16" t="s">
        <v>89</v>
      </c>
      <c r="F23" s="60"/>
      <c r="G23" s="60">
        <v>1</v>
      </c>
    </row>
    <row r="24" spans="1:7">
      <c r="A24" s="16" t="s">
        <v>20</v>
      </c>
      <c r="B24" s="16" t="s">
        <v>19</v>
      </c>
      <c r="C24" s="16" t="s">
        <v>154</v>
      </c>
      <c r="D24" s="16" t="s">
        <v>59</v>
      </c>
      <c r="E24" s="16" t="s">
        <v>93</v>
      </c>
      <c r="F24" s="60"/>
      <c r="G24" s="60">
        <v>1</v>
      </c>
    </row>
    <row r="25" spans="1:7">
      <c r="A25" s="16" t="s">
        <v>20</v>
      </c>
      <c r="B25" s="16" t="s">
        <v>19</v>
      </c>
      <c r="C25" s="16" t="s">
        <v>158</v>
      </c>
      <c r="D25" s="16" t="s">
        <v>90</v>
      </c>
      <c r="E25" s="16" t="s">
        <v>88</v>
      </c>
      <c r="F25" s="60"/>
      <c r="G25" s="60">
        <v>1</v>
      </c>
    </row>
    <row r="26" spans="1:7">
      <c r="A26" s="16" t="s">
        <v>20</v>
      </c>
      <c r="B26" s="16" t="s">
        <v>19</v>
      </c>
      <c r="C26" s="16" t="s">
        <v>158</v>
      </c>
      <c r="D26" s="16" t="s">
        <v>59</v>
      </c>
      <c r="E26" s="16" t="s">
        <v>89</v>
      </c>
      <c r="F26" s="60"/>
      <c r="G26" s="60">
        <v>1</v>
      </c>
    </row>
    <row r="27" spans="1:7">
      <c r="A27" s="16" t="s">
        <v>20</v>
      </c>
      <c r="B27" s="16" t="s">
        <v>19</v>
      </c>
      <c r="C27" s="16" t="s">
        <v>158</v>
      </c>
      <c r="D27" s="16" t="s">
        <v>59</v>
      </c>
      <c r="E27" s="16" t="s">
        <v>89</v>
      </c>
      <c r="F27" s="60"/>
      <c r="G27" s="60">
        <v>1</v>
      </c>
    </row>
    <row r="28" spans="1:7">
      <c r="A28" s="16" t="s">
        <v>20</v>
      </c>
      <c r="B28" s="16" t="s">
        <v>19</v>
      </c>
      <c r="C28" s="16" t="s">
        <v>122</v>
      </c>
      <c r="D28" s="16" t="s">
        <v>59</v>
      </c>
      <c r="E28" s="16" t="s">
        <v>89</v>
      </c>
      <c r="F28" s="60"/>
      <c r="G28" s="60">
        <v>1</v>
      </c>
    </row>
    <row r="29" spans="1:7">
      <c r="A29" s="16" t="s">
        <v>20</v>
      </c>
      <c r="B29" s="16" t="s">
        <v>19</v>
      </c>
      <c r="C29" s="16" t="s">
        <v>165</v>
      </c>
      <c r="D29" s="16" t="s">
        <v>59</v>
      </c>
      <c r="E29" s="16" t="s">
        <v>89</v>
      </c>
      <c r="F29" s="60"/>
      <c r="G29" s="60">
        <v>1</v>
      </c>
    </row>
    <row r="30" spans="1:7">
      <c r="A30" s="16" t="s">
        <v>20</v>
      </c>
      <c r="B30" s="16" t="s">
        <v>19</v>
      </c>
      <c r="C30" s="16" t="s">
        <v>156</v>
      </c>
      <c r="D30" s="16" t="s">
        <v>90</v>
      </c>
      <c r="E30" s="16" t="s">
        <v>88</v>
      </c>
      <c r="F30" s="60"/>
      <c r="G30" s="60">
        <v>1</v>
      </c>
    </row>
    <row r="31" spans="1:7">
      <c r="A31" s="16" t="s">
        <v>20</v>
      </c>
      <c r="B31" s="16" t="s">
        <v>19</v>
      </c>
      <c r="C31" s="16" t="s">
        <v>156</v>
      </c>
      <c r="D31" s="16" t="s">
        <v>90</v>
      </c>
      <c r="E31" s="16"/>
      <c r="F31" s="60"/>
      <c r="G31" s="60">
        <v>1</v>
      </c>
    </row>
    <row r="32" spans="1:7">
      <c r="A32" s="16" t="s">
        <v>20</v>
      </c>
      <c r="B32" s="16" t="s">
        <v>19</v>
      </c>
      <c r="C32" s="16" t="s">
        <v>156</v>
      </c>
      <c r="D32" s="16" t="s">
        <v>59</v>
      </c>
      <c r="E32" s="16" t="s">
        <v>89</v>
      </c>
      <c r="F32" s="60"/>
      <c r="G32" s="60">
        <v>1</v>
      </c>
    </row>
    <row r="33" spans="1:7">
      <c r="A33" s="16" t="s">
        <v>20</v>
      </c>
      <c r="B33" s="16" t="s">
        <v>19</v>
      </c>
      <c r="C33" s="16" t="s">
        <v>117</v>
      </c>
      <c r="D33" s="16" t="s">
        <v>90</v>
      </c>
      <c r="E33" s="16" t="s">
        <v>88</v>
      </c>
      <c r="F33" s="60"/>
      <c r="G33" s="60">
        <v>1</v>
      </c>
    </row>
    <row r="34" spans="1:7">
      <c r="A34" s="16" t="s">
        <v>20</v>
      </c>
      <c r="B34" s="16" t="s">
        <v>19</v>
      </c>
      <c r="C34" s="16" t="s">
        <v>117</v>
      </c>
      <c r="D34" s="16" t="s">
        <v>59</v>
      </c>
      <c r="E34" s="16" t="s">
        <v>89</v>
      </c>
      <c r="F34" s="60"/>
      <c r="G34" s="60">
        <v>1</v>
      </c>
    </row>
    <row r="35" spans="1:7">
      <c r="A35" s="16" t="s">
        <v>20</v>
      </c>
      <c r="B35" s="16" t="s">
        <v>19</v>
      </c>
      <c r="C35" s="16" t="s">
        <v>117</v>
      </c>
      <c r="D35" s="16" t="s">
        <v>59</v>
      </c>
      <c r="E35" s="16" t="s">
        <v>108</v>
      </c>
      <c r="F35" s="60">
        <v>1</v>
      </c>
      <c r="G35" s="60"/>
    </row>
    <row r="36" spans="1:7">
      <c r="A36" s="16" t="s">
        <v>20</v>
      </c>
      <c r="B36" s="16" t="s">
        <v>19</v>
      </c>
      <c r="C36" s="16" t="s">
        <v>134</v>
      </c>
      <c r="D36" s="16" t="s">
        <v>59</v>
      </c>
      <c r="E36" s="16" t="s">
        <v>89</v>
      </c>
      <c r="F36" s="60"/>
      <c r="G36" s="60">
        <v>1</v>
      </c>
    </row>
    <row r="37" spans="1:7">
      <c r="A37" s="16" t="s">
        <v>20</v>
      </c>
      <c r="B37" s="16" t="s">
        <v>19</v>
      </c>
      <c r="C37" s="16" t="s">
        <v>134</v>
      </c>
      <c r="D37" s="16" t="s">
        <v>59</v>
      </c>
      <c r="E37" s="16" t="s">
        <v>89</v>
      </c>
      <c r="F37" s="60"/>
      <c r="G37" s="60">
        <v>1</v>
      </c>
    </row>
    <row r="38" spans="1:7">
      <c r="A38" s="16" t="s">
        <v>20</v>
      </c>
      <c r="B38" s="16" t="s">
        <v>19</v>
      </c>
      <c r="C38" s="16" t="s">
        <v>134</v>
      </c>
      <c r="D38" s="16" t="s">
        <v>59</v>
      </c>
      <c r="E38" s="16" t="s">
        <v>89</v>
      </c>
      <c r="F38" s="60"/>
      <c r="G38" s="60">
        <v>1</v>
      </c>
    </row>
    <row r="39" spans="1:7">
      <c r="A39" s="16" t="s">
        <v>20</v>
      </c>
      <c r="B39" s="16" t="s">
        <v>19</v>
      </c>
      <c r="C39" s="16" t="s">
        <v>134</v>
      </c>
      <c r="D39" s="16" t="s">
        <v>59</v>
      </c>
      <c r="E39" s="16" t="s">
        <v>89</v>
      </c>
      <c r="F39" s="60"/>
      <c r="G39" s="60">
        <v>1</v>
      </c>
    </row>
    <row r="40" spans="1:7">
      <c r="A40" s="16" t="s">
        <v>20</v>
      </c>
      <c r="B40" s="16" t="s">
        <v>19</v>
      </c>
      <c r="C40" s="16" t="s">
        <v>134</v>
      </c>
      <c r="D40" s="16" t="s">
        <v>59</v>
      </c>
      <c r="E40" s="16" t="s">
        <v>89</v>
      </c>
      <c r="F40" s="60"/>
      <c r="G40" s="60">
        <v>1</v>
      </c>
    </row>
    <row r="41" spans="1:7">
      <c r="A41" s="16" t="s">
        <v>20</v>
      </c>
      <c r="B41" s="16" t="s">
        <v>19</v>
      </c>
      <c r="C41" s="16" t="s">
        <v>136</v>
      </c>
      <c r="D41" s="16" t="s">
        <v>90</v>
      </c>
      <c r="E41" s="16" t="s">
        <v>88</v>
      </c>
      <c r="F41" s="60"/>
      <c r="G41" s="60">
        <v>1</v>
      </c>
    </row>
    <row r="42" spans="1:7">
      <c r="A42" s="16" t="s">
        <v>20</v>
      </c>
      <c r="B42" s="16" t="s">
        <v>19</v>
      </c>
      <c r="C42" s="16" t="s">
        <v>136</v>
      </c>
      <c r="D42" s="16" t="s">
        <v>59</v>
      </c>
      <c r="E42" s="16" t="s">
        <v>89</v>
      </c>
      <c r="F42" s="60"/>
      <c r="G42" s="60">
        <v>1</v>
      </c>
    </row>
    <row r="43" spans="1:7">
      <c r="A43" s="16" t="s">
        <v>20</v>
      </c>
      <c r="B43" s="16" t="s">
        <v>19</v>
      </c>
      <c r="C43" s="16" t="s">
        <v>136</v>
      </c>
      <c r="D43" s="16" t="s">
        <v>59</v>
      </c>
      <c r="E43" s="16" t="s">
        <v>89</v>
      </c>
      <c r="F43" s="60"/>
      <c r="G43" s="60">
        <v>1</v>
      </c>
    </row>
    <row r="44" spans="1:7">
      <c r="A44" s="16" t="s">
        <v>20</v>
      </c>
      <c r="B44" s="16" t="s">
        <v>19</v>
      </c>
      <c r="C44" s="16" t="s">
        <v>150</v>
      </c>
      <c r="D44" s="16" t="s">
        <v>90</v>
      </c>
      <c r="E44" s="16" t="s">
        <v>88</v>
      </c>
      <c r="F44" s="60">
        <v>1</v>
      </c>
      <c r="G44" s="60"/>
    </row>
    <row r="45" spans="1:7">
      <c r="A45" s="16" t="s">
        <v>20</v>
      </c>
      <c r="B45" s="16" t="s">
        <v>63</v>
      </c>
      <c r="C45" s="16" t="s">
        <v>127</v>
      </c>
      <c r="D45" s="16" t="s">
        <v>59</v>
      </c>
      <c r="E45" s="16" t="s">
        <v>88</v>
      </c>
      <c r="F45" s="60"/>
      <c r="G45" s="60">
        <v>1</v>
      </c>
    </row>
    <row r="46" spans="1:7">
      <c r="A46" s="16" t="s">
        <v>20</v>
      </c>
      <c r="B46" s="16" t="s">
        <v>25</v>
      </c>
      <c r="C46" s="16" t="s">
        <v>133</v>
      </c>
      <c r="D46" s="16" t="s">
        <v>90</v>
      </c>
      <c r="E46" s="16" t="s">
        <v>88</v>
      </c>
      <c r="F46" s="60"/>
      <c r="G46" s="60">
        <v>1</v>
      </c>
    </row>
    <row r="47" spans="1:7">
      <c r="A47" s="16" t="s">
        <v>20</v>
      </c>
      <c r="B47" s="16" t="s">
        <v>25</v>
      </c>
      <c r="C47" s="16" t="s">
        <v>126</v>
      </c>
      <c r="D47" s="16" t="s">
        <v>90</v>
      </c>
      <c r="E47" s="16" t="s">
        <v>88</v>
      </c>
      <c r="F47" s="60"/>
      <c r="G47" s="60">
        <v>1</v>
      </c>
    </row>
    <row r="48" spans="1:7">
      <c r="A48" s="16" t="s">
        <v>20</v>
      </c>
      <c r="B48" s="16" t="s">
        <v>25</v>
      </c>
      <c r="C48" s="16" t="s">
        <v>126</v>
      </c>
      <c r="D48" s="16" t="s">
        <v>90</v>
      </c>
      <c r="E48" s="16"/>
      <c r="F48" s="60">
        <v>1</v>
      </c>
      <c r="G48" s="60"/>
    </row>
    <row r="49" spans="1:7">
      <c r="A49" s="84" t="s">
        <v>171</v>
      </c>
      <c r="B49" s="84"/>
      <c r="C49" s="84"/>
      <c r="D49" s="84"/>
      <c r="E49" s="84"/>
      <c r="F49" s="87">
        <v>6</v>
      </c>
      <c r="G49" s="87">
        <v>34</v>
      </c>
    </row>
    <row r="50" spans="1:7">
      <c r="A50" s="16" t="s">
        <v>24</v>
      </c>
      <c r="B50" s="16" t="s">
        <v>23</v>
      </c>
      <c r="C50" s="16" t="s">
        <v>137</v>
      </c>
      <c r="D50" s="16" t="s">
        <v>59</v>
      </c>
      <c r="E50" s="16" t="s">
        <v>89</v>
      </c>
      <c r="F50" s="60"/>
      <c r="G50" s="60">
        <v>1</v>
      </c>
    </row>
    <row r="51" spans="1:7">
      <c r="A51" s="16" t="s">
        <v>24</v>
      </c>
      <c r="B51" s="16" t="s">
        <v>23</v>
      </c>
      <c r="C51" s="16" t="s">
        <v>130</v>
      </c>
      <c r="D51" s="16" t="s">
        <v>90</v>
      </c>
      <c r="E51" s="16" t="s">
        <v>88</v>
      </c>
      <c r="F51" s="60"/>
      <c r="G51" s="60">
        <v>1</v>
      </c>
    </row>
    <row r="52" spans="1:7">
      <c r="A52" s="16" t="s">
        <v>24</v>
      </c>
      <c r="B52" s="16" t="s">
        <v>23</v>
      </c>
      <c r="C52" s="16" t="s">
        <v>130</v>
      </c>
      <c r="D52" s="16" t="s">
        <v>90</v>
      </c>
      <c r="E52" s="16"/>
      <c r="F52" s="60"/>
      <c r="G52" s="60">
        <v>1</v>
      </c>
    </row>
    <row r="53" spans="1:7">
      <c r="A53" s="16" t="s">
        <v>24</v>
      </c>
      <c r="B53" s="16" t="s">
        <v>23</v>
      </c>
      <c r="C53" s="16" t="s">
        <v>130</v>
      </c>
      <c r="D53" s="16" t="s">
        <v>59</v>
      </c>
      <c r="E53" s="16" t="s">
        <v>89</v>
      </c>
      <c r="F53" s="60"/>
      <c r="G53" s="60">
        <v>1</v>
      </c>
    </row>
    <row r="54" spans="1:7">
      <c r="A54" s="16" t="s">
        <v>24</v>
      </c>
      <c r="B54" s="16" t="s">
        <v>23</v>
      </c>
      <c r="C54" s="16" t="s">
        <v>130</v>
      </c>
      <c r="D54" s="16" t="s">
        <v>59</v>
      </c>
      <c r="E54" s="16" t="s">
        <v>89</v>
      </c>
      <c r="F54" s="60"/>
      <c r="G54" s="60">
        <v>1</v>
      </c>
    </row>
    <row r="55" spans="1:7">
      <c r="A55" s="16" t="s">
        <v>24</v>
      </c>
      <c r="B55" s="16" t="s">
        <v>23</v>
      </c>
      <c r="C55" s="16" t="s">
        <v>147</v>
      </c>
      <c r="D55" s="16" t="s">
        <v>59</v>
      </c>
      <c r="E55" s="16" t="s">
        <v>89</v>
      </c>
      <c r="F55" s="60"/>
      <c r="G55" s="60">
        <v>1</v>
      </c>
    </row>
    <row r="56" spans="1:7">
      <c r="A56" s="16" t="s">
        <v>24</v>
      </c>
      <c r="B56" s="16" t="s">
        <v>23</v>
      </c>
      <c r="C56" s="16" t="s">
        <v>147</v>
      </c>
      <c r="D56" s="16" t="s">
        <v>59</v>
      </c>
      <c r="E56" s="16" t="s">
        <v>93</v>
      </c>
      <c r="F56" s="60"/>
      <c r="G56" s="60">
        <v>1</v>
      </c>
    </row>
    <row r="57" spans="1:7">
      <c r="A57" s="16" t="s">
        <v>24</v>
      </c>
      <c r="B57" s="16" t="s">
        <v>19</v>
      </c>
      <c r="C57" s="16" t="s">
        <v>145</v>
      </c>
      <c r="D57" s="16" t="s">
        <v>90</v>
      </c>
      <c r="E57" s="16" t="s">
        <v>88</v>
      </c>
      <c r="F57" s="60"/>
      <c r="G57" s="60">
        <v>1</v>
      </c>
    </row>
    <row r="58" spans="1:7">
      <c r="A58" s="16" t="s">
        <v>24</v>
      </c>
      <c r="B58" s="16" t="s">
        <v>19</v>
      </c>
      <c r="C58" s="16" t="s">
        <v>145</v>
      </c>
      <c r="D58" s="16" t="s">
        <v>59</v>
      </c>
      <c r="E58" s="16" t="s">
        <v>214</v>
      </c>
      <c r="F58" s="60"/>
      <c r="G58" s="60">
        <v>1</v>
      </c>
    </row>
    <row r="59" spans="1:7">
      <c r="A59" s="16" t="s">
        <v>24</v>
      </c>
      <c r="B59" s="16" t="s">
        <v>213</v>
      </c>
      <c r="C59" s="16" t="s">
        <v>212</v>
      </c>
      <c r="D59" s="16" t="s">
        <v>59</v>
      </c>
      <c r="E59" s="16" t="s">
        <v>211</v>
      </c>
      <c r="F59" s="60"/>
      <c r="G59" s="60">
        <v>1</v>
      </c>
    </row>
    <row r="60" spans="1:7">
      <c r="A60" s="16" t="s">
        <v>24</v>
      </c>
      <c r="B60" s="16" t="s">
        <v>14</v>
      </c>
      <c r="C60" s="16" t="s">
        <v>125</v>
      </c>
      <c r="D60" s="16" t="s">
        <v>59</v>
      </c>
      <c r="E60" s="16" t="s">
        <v>89</v>
      </c>
      <c r="F60" s="60"/>
      <c r="G60" s="60">
        <v>1</v>
      </c>
    </row>
    <row r="61" spans="1:7">
      <c r="A61" s="16" t="s">
        <v>24</v>
      </c>
      <c r="B61" s="16" t="s">
        <v>15</v>
      </c>
      <c r="C61" s="16" t="s">
        <v>215</v>
      </c>
      <c r="D61" s="16" t="s">
        <v>59</v>
      </c>
      <c r="E61" s="16" t="s">
        <v>214</v>
      </c>
      <c r="F61" s="60"/>
      <c r="G61" s="60">
        <v>1</v>
      </c>
    </row>
    <row r="62" spans="1:7">
      <c r="A62" s="16" t="s">
        <v>24</v>
      </c>
      <c r="B62" s="16" t="s">
        <v>15</v>
      </c>
      <c r="C62" s="16" t="s">
        <v>210</v>
      </c>
      <c r="D62" s="16" t="s">
        <v>59</v>
      </c>
      <c r="E62" s="16" t="s">
        <v>93</v>
      </c>
      <c r="F62" s="60"/>
      <c r="G62" s="60">
        <v>1</v>
      </c>
    </row>
    <row r="63" spans="1:7">
      <c r="A63" s="16" t="s">
        <v>24</v>
      </c>
      <c r="B63" s="16" t="s">
        <v>15</v>
      </c>
      <c r="C63" s="16" t="s">
        <v>151</v>
      </c>
      <c r="D63" s="16" t="s">
        <v>59</v>
      </c>
      <c r="E63" s="16" t="s">
        <v>89</v>
      </c>
      <c r="F63" s="60"/>
      <c r="G63" s="60">
        <v>1</v>
      </c>
    </row>
    <row r="64" spans="1:7">
      <c r="A64" s="16" t="s">
        <v>24</v>
      </c>
      <c r="B64" s="16" t="s">
        <v>15</v>
      </c>
      <c r="C64" s="16" t="s">
        <v>115</v>
      </c>
      <c r="D64" s="16" t="s">
        <v>59</v>
      </c>
      <c r="E64" s="16" t="s">
        <v>89</v>
      </c>
      <c r="F64" s="60"/>
      <c r="G64" s="60">
        <v>1</v>
      </c>
    </row>
    <row r="65" spans="1:7">
      <c r="A65" s="16" t="s">
        <v>24</v>
      </c>
      <c r="B65" s="16" t="s">
        <v>15</v>
      </c>
      <c r="C65" s="16" t="s">
        <v>115</v>
      </c>
      <c r="D65" s="16" t="s">
        <v>59</v>
      </c>
      <c r="E65" s="16" t="s">
        <v>89</v>
      </c>
      <c r="F65" s="60"/>
      <c r="G65" s="60">
        <v>1</v>
      </c>
    </row>
    <row r="66" spans="1:7">
      <c r="A66" s="16" t="s">
        <v>24</v>
      </c>
      <c r="B66" s="16" t="s">
        <v>15</v>
      </c>
      <c r="C66" s="16" t="s">
        <v>115</v>
      </c>
      <c r="D66" s="16" t="s">
        <v>59</v>
      </c>
      <c r="E66" s="16" t="s">
        <v>89</v>
      </c>
      <c r="F66" s="60"/>
      <c r="G66" s="60">
        <v>1</v>
      </c>
    </row>
    <row r="67" spans="1:7">
      <c r="A67" s="16" t="s">
        <v>24</v>
      </c>
      <c r="B67" s="16" t="s">
        <v>15</v>
      </c>
      <c r="C67" s="16" t="s">
        <v>115</v>
      </c>
      <c r="D67" s="16" t="s">
        <v>59</v>
      </c>
      <c r="E67" s="16" t="s">
        <v>93</v>
      </c>
      <c r="F67" s="60"/>
      <c r="G67" s="60">
        <v>1</v>
      </c>
    </row>
    <row r="68" spans="1:7">
      <c r="A68" s="16" t="s">
        <v>24</v>
      </c>
      <c r="B68" s="16" t="s">
        <v>15</v>
      </c>
      <c r="C68" s="16" t="s">
        <v>162</v>
      </c>
      <c r="D68" s="16" t="s">
        <v>59</v>
      </c>
      <c r="E68" s="16" t="s">
        <v>89</v>
      </c>
      <c r="F68" s="60"/>
      <c r="G68" s="60">
        <v>1</v>
      </c>
    </row>
    <row r="69" spans="1:7">
      <c r="A69" s="16" t="s">
        <v>24</v>
      </c>
      <c r="B69" s="16" t="s">
        <v>15</v>
      </c>
      <c r="C69" s="16" t="s">
        <v>116</v>
      </c>
      <c r="D69" s="16" t="s">
        <v>59</v>
      </c>
      <c r="E69" s="16" t="s">
        <v>89</v>
      </c>
      <c r="F69" s="60"/>
      <c r="G69" s="60">
        <v>1</v>
      </c>
    </row>
    <row r="70" spans="1:7">
      <c r="A70" s="16" t="s">
        <v>24</v>
      </c>
      <c r="B70" s="16" t="s">
        <v>15</v>
      </c>
      <c r="C70" s="16" t="s">
        <v>121</v>
      </c>
      <c r="D70" s="16" t="s">
        <v>59</v>
      </c>
      <c r="E70" s="16" t="s">
        <v>89</v>
      </c>
      <c r="F70" s="60"/>
      <c r="G70" s="60">
        <v>1</v>
      </c>
    </row>
    <row r="71" spans="1:7">
      <c r="A71" s="16" t="s">
        <v>24</v>
      </c>
      <c r="B71" s="16" t="s">
        <v>15</v>
      </c>
      <c r="C71" s="16" t="s">
        <v>121</v>
      </c>
      <c r="D71" s="16" t="s">
        <v>59</v>
      </c>
      <c r="E71" s="16" t="s">
        <v>89</v>
      </c>
      <c r="F71" s="60"/>
      <c r="G71" s="60">
        <v>1</v>
      </c>
    </row>
    <row r="72" spans="1:7">
      <c r="A72" s="16" t="s">
        <v>24</v>
      </c>
      <c r="B72" s="16" t="s">
        <v>15</v>
      </c>
      <c r="C72" s="16" t="s">
        <v>121</v>
      </c>
      <c r="D72" s="16" t="s">
        <v>59</v>
      </c>
      <c r="E72" s="16" t="s">
        <v>93</v>
      </c>
      <c r="F72" s="60"/>
      <c r="G72" s="60">
        <v>1</v>
      </c>
    </row>
    <row r="73" spans="1:7">
      <c r="A73" s="16" t="s">
        <v>24</v>
      </c>
      <c r="B73" s="16" t="s">
        <v>15</v>
      </c>
      <c r="C73" s="16" t="s">
        <v>121</v>
      </c>
      <c r="D73" s="16" t="s">
        <v>59</v>
      </c>
      <c r="E73" s="16" t="s">
        <v>93</v>
      </c>
      <c r="F73" s="60"/>
      <c r="G73" s="60">
        <v>1</v>
      </c>
    </row>
    <row r="74" spans="1:7">
      <c r="A74" s="16" t="s">
        <v>24</v>
      </c>
      <c r="B74" s="16" t="s">
        <v>15</v>
      </c>
      <c r="C74" s="16" t="s">
        <v>105</v>
      </c>
      <c r="D74" s="16" t="s">
        <v>59</v>
      </c>
      <c r="E74" s="16" t="s">
        <v>89</v>
      </c>
      <c r="F74" s="60"/>
      <c r="G74" s="60">
        <v>1</v>
      </c>
    </row>
    <row r="75" spans="1:7">
      <c r="A75" s="84" t="s">
        <v>172</v>
      </c>
      <c r="B75" s="84"/>
      <c r="C75" s="84"/>
      <c r="D75" s="84"/>
      <c r="E75" s="84"/>
      <c r="F75" s="87"/>
      <c r="G75" s="87">
        <v>25</v>
      </c>
    </row>
    <row r="76" spans="1:7">
      <c r="A76" s="16" t="s">
        <v>84</v>
      </c>
      <c r="B76" s="16" t="s">
        <v>25</v>
      </c>
      <c r="C76" s="16" t="s">
        <v>157</v>
      </c>
      <c r="D76" s="16" t="s">
        <v>90</v>
      </c>
      <c r="E76" s="16" t="s">
        <v>88</v>
      </c>
      <c r="F76" s="60"/>
      <c r="G76" s="60">
        <v>1</v>
      </c>
    </row>
    <row r="77" spans="1:7">
      <c r="A77" s="16" t="s">
        <v>84</v>
      </c>
      <c r="B77" s="16" t="s">
        <v>25</v>
      </c>
      <c r="C77" s="16" t="s">
        <v>157</v>
      </c>
      <c r="D77" s="16" t="s">
        <v>59</v>
      </c>
      <c r="E77" s="16" t="s">
        <v>108</v>
      </c>
      <c r="F77" s="60">
        <v>1</v>
      </c>
      <c r="G77" s="60"/>
    </row>
    <row r="78" spans="1:7">
      <c r="A78" s="16" t="s">
        <v>84</v>
      </c>
      <c r="B78" s="16" t="s">
        <v>25</v>
      </c>
      <c r="C78" s="16" t="s">
        <v>163</v>
      </c>
      <c r="D78" s="16" t="s">
        <v>90</v>
      </c>
      <c r="E78" s="16" t="s">
        <v>88</v>
      </c>
      <c r="F78" s="60">
        <v>1</v>
      </c>
      <c r="G78" s="60"/>
    </row>
    <row r="79" spans="1:7">
      <c r="A79" s="16" t="s">
        <v>84</v>
      </c>
      <c r="B79" s="16" t="s">
        <v>25</v>
      </c>
      <c r="C79" s="16" t="s">
        <v>160</v>
      </c>
      <c r="D79" s="16" t="s">
        <v>59</v>
      </c>
      <c r="E79" s="16" t="s">
        <v>89</v>
      </c>
      <c r="F79" s="60"/>
      <c r="G79" s="60">
        <v>1</v>
      </c>
    </row>
    <row r="80" spans="1:7">
      <c r="A80" s="16" t="s">
        <v>84</v>
      </c>
      <c r="B80" s="16" t="s">
        <v>25</v>
      </c>
      <c r="C80" s="16" t="s">
        <v>216</v>
      </c>
      <c r="D80" s="16" t="s">
        <v>90</v>
      </c>
      <c r="E80" s="16" t="s">
        <v>88</v>
      </c>
      <c r="F80" s="60">
        <v>1</v>
      </c>
      <c r="G80" s="60"/>
    </row>
    <row r="81" spans="1:7">
      <c r="A81" s="16" t="s">
        <v>84</v>
      </c>
      <c r="B81" s="16" t="s">
        <v>25</v>
      </c>
      <c r="C81" s="16" t="s">
        <v>216</v>
      </c>
      <c r="D81" s="16" t="s">
        <v>59</v>
      </c>
      <c r="E81" s="16" t="s">
        <v>22</v>
      </c>
      <c r="F81" s="60">
        <v>1</v>
      </c>
      <c r="G81" s="60"/>
    </row>
    <row r="82" spans="1:7">
      <c r="A82" s="16" t="s">
        <v>84</v>
      </c>
      <c r="B82" s="16" t="s">
        <v>25</v>
      </c>
      <c r="C82" s="16" t="s">
        <v>149</v>
      </c>
      <c r="D82" s="16" t="s">
        <v>59</v>
      </c>
      <c r="E82" s="16" t="s">
        <v>89</v>
      </c>
      <c r="F82" s="60"/>
      <c r="G82" s="60">
        <v>1</v>
      </c>
    </row>
    <row r="83" spans="1:7">
      <c r="A83" s="16" t="s">
        <v>84</v>
      </c>
      <c r="B83" s="16" t="s">
        <v>25</v>
      </c>
      <c r="C83" s="16" t="s">
        <v>149</v>
      </c>
      <c r="D83" s="16" t="s">
        <v>59</v>
      </c>
      <c r="E83" s="16" t="s">
        <v>89</v>
      </c>
      <c r="F83" s="60"/>
      <c r="G83" s="60">
        <v>1</v>
      </c>
    </row>
    <row r="84" spans="1:7">
      <c r="A84" s="16" t="s">
        <v>84</v>
      </c>
      <c r="B84" s="16" t="s">
        <v>25</v>
      </c>
      <c r="C84" s="16" t="s">
        <v>149</v>
      </c>
      <c r="D84" s="16" t="s">
        <v>59</v>
      </c>
      <c r="E84" s="16" t="s">
        <v>22</v>
      </c>
      <c r="F84" s="60">
        <v>1</v>
      </c>
      <c r="G84" s="60"/>
    </row>
    <row r="85" spans="1:7">
      <c r="A85" s="16" t="s">
        <v>84</v>
      </c>
      <c r="B85" s="16" t="s">
        <v>25</v>
      </c>
      <c r="C85" s="16" t="s">
        <v>123</v>
      </c>
      <c r="D85" s="16" t="s">
        <v>90</v>
      </c>
      <c r="E85" s="16" t="s">
        <v>88</v>
      </c>
      <c r="F85" s="60"/>
      <c r="G85" s="60">
        <v>1</v>
      </c>
    </row>
    <row r="86" spans="1:7">
      <c r="A86" s="16" t="s">
        <v>84</v>
      </c>
      <c r="B86" s="16" t="s">
        <v>25</v>
      </c>
      <c r="C86" s="16" t="s">
        <v>123</v>
      </c>
      <c r="D86" s="16" t="s">
        <v>59</v>
      </c>
      <c r="E86" s="16" t="s">
        <v>89</v>
      </c>
      <c r="F86" s="60"/>
      <c r="G86" s="60">
        <v>1</v>
      </c>
    </row>
    <row r="87" spans="1:7">
      <c r="A87" s="16" t="s">
        <v>84</v>
      </c>
      <c r="B87" s="16" t="s">
        <v>25</v>
      </c>
      <c r="C87" s="16" t="s">
        <v>123</v>
      </c>
      <c r="D87" s="16" t="s">
        <v>59</v>
      </c>
      <c r="E87" s="16" t="s">
        <v>89</v>
      </c>
      <c r="F87" s="60"/>
      <c r="G87" s="60">
        <v>1</v>
      </c>
    </row>
    <row r="88" spans="1:7">
      <c r="A88" s="16" t="s">
        <v>84</v>
      </c>
      <c r="B88" s="16" t="s">
        <v>25</v>
      </c>
      <c r="C88" s="16" t="s">
        <v>123</v>
      </c>
      <c r="D88" s="16" t="s">
        <v>59</v>
      </c>
      <c r="E88" s="16" t="s">
        <v>108</v>
      </c>
      <c r="F88" s="60">
        <v>1</v>
      </c>
      <c r="G88" s="60"/>
    </row>
    <row r="89" spans="1:7">
      <c r="A89" s="16" t="s">
        <v>84</v>
      </c>
      <c r="B89" s="16" t="s">
        <v>25</v>
      </c>
      <c r="C89" s="16" t="s">
        <v>123</v>
      </c>
      <c r="D89" s="16" t="s">
        <v>59</v>
      </c>
      <c r="E89" s="16" t="s">
        <v>22</v>
      </c>
      <c r="F89" s="60">
        <v>1</v>
      </c>
      <c r="G89" s="60"/>
    </row>
    <row r="90" spans="1:7">
      <c r="A90" s="16" t="s">
        <v>84</v>
      </c>
      <c r="B90" s="16" t="s">
        <v>25</v>
      </c>
      <c r="C90" s="16" t="s">
        <v>100</v>
      </c>
      <c r="D90" s="16" t="s">
        <v>59</v>
      </c>
      <c r="E90" s="16" t="s">
        <v>22</v>
      </c>
      <c r="F90" s="60">
        <v>1</v>
      </c>
      <c r="G90" s="60"/>
    </row>
    <row r="91" spans="1:7">
      <c r="A91" s="16" t="s">
        <v>84</v>
      </c>
      <c r="B91" s="16" t="s">
        <v>25</v>
      </c>
      <c r="C91" s="16" t="s">
        <v>126</v>
      </c>
      <c r="D91" s="16" t="s">
        <v>59</v>
      </c>
      <c r="E91" s="16" t="s">
        <v>89</v>
      </c>
      <c r="F91" s="60"/>
      <c r="G91" s="60">
        <v>1</v>
      </c>
    </row>
    <row r="92" spans="1:7">
      <c r="A92" s="16" t="s">
        <v>84</v>
      </c>
      <c r="B92" s="16" t="s">
        <v>25</v>
      </c>
      <c r="C92" s="16" t="s">
        <v>98</v>
      </c>
      <c r="D92" s="16" t="s">
        <v>90</v>
      </c>
      <c r="E92" s="16" t="s">
        <v>88</v>
      </c>
      <c r="F92" s="60">
        <v>1</v>
      </c>
      <c r="G92" s="60"/>
    </row>
    <row r="93" spans="1:7">
      <c r="A93" s="16" t="s">
        <v>84</v>
      </c>
      <c r="B93" s="16" t="s">
        <v>25</v>
      </c>
      <c r="C93" s="16" t="s">
        <v>217</v>
      </c>
      <c r="D93" s="16" t="s">
        <v>90</v>
      </c>
      <c r="E93" s="16" t="s">
        <v>88</v>
      </c>
      <c r="F93" s="60"/>
      <c r="G93" s="60">
        <v>1</v>
      </c>
    </row>
    <row r="94" spans="1:7">
      <c r="A94" s="84" t="s">
        <v>176</v>
      </c>
      <c r="B94" s="84"/>
      <c r="C94" s="84"/>
      <c r="D94" s="84"/>
      <c r="E94" s="84"/>
      <c r="F94" s="87">
        <v>9</v>
      </c>
      <c r="G94" s="87">
        <v>9</v>
      </c>
    </row>
    <row r="95" spans="1:7">
      <c r="A95" s="16" t="s">
        <v>18</v>
      </c>
      <c r="B95" s="16" t="s">
        <v>16</v>
      </c>
      <c r="C95" s="16" t="s">
        <v>164</v>
      </c>
      <c r="D95" s="16" t="s">
        <v>59</v>
      </c>
      <c r="E95" s="16" t="s">
        <v>89</v>
      </c>
      <c r="F95" s="60"/>
      <c r="G95" s="60">
        <v>1</v>
      </c>
    </row>
    <row r="96" spans="1:7">
      <c r="A96" s="16" t="s">
        <v>18</v>
      </c>
      <c r="B96" s="16" t="s">
        <v>16</v>
      </c>
      <c r="C96" s="16" t="s">
        <v>164</v>
      </c>
      <c r="D96" s="16" t="s">
        <v>59</v>
      </c>
      <c r="E96" s="16" t="s">
        <v>93</v>
      </c>
      <c r="F96" s="60"/>
      <c r="G96" s="60">
        <v>1</v>
      </c>
    </row>
    <row r="97" spans="1:7">
      <c r="A97" s="16" t="s">
        <v>18</v>
      </c>
      <c r="B97" s="16" t="s">
        <v>16</v>
      </c>
      <c r="C97" s="16" t="s">
        <v>164</v>
      </c>
      <c r="D97" s="16" t="s">
        <v>96</v>
      </c>
      <c r="E97" s="16" t="s">
        <v>88</v>
      </c>
      <c r="F97" s="60"/>
      <c r="G97" s="60">
        <v>1</v>
      </c>
    </row>
    <row r="98" spans="1:7">
      <c r="A98" s="16" t="s">
        <v>18</v>
      </c>
      <c r="B98" s="16" t="s">
        <v>16</v>
      </c>
      <c r="C98" s="16" t="s">
        <v>114</v>
      </c>
      <c r="D98" s="16" t="s">
        <v>59</v>
      </c>
      <c r="E98" s="16" t="s">
        <v>93</v>
      </c>
      <c r="F98" s="60"/>
      <c r="G98" s="60">
        <v>1</v>
      </c>
    </row>
    <row r="99" spans="1:7">
      <c r="A99" s="16" t="s">
        <v>18</v>
      </c>
      <c r="B99" s="16" t="s">
        <v>16</v>
      </c>
      <c r="C99" s="16" t="s">
        <v>140</v>
      </c>
      <c r="D99" s="16" t="s">
        <v>59</v>
      </c>
      <c r="E99" s="16" t="s">
        <v>89</v>
      </c>
      <c r="F99" s="60"/>
      <c r="G99" s="60">
        <v>1</v>
      </c>
    </row>
    <row r="100" spans="1:7">
      <c r="A100" s="16" t="s">
        <v>18</v>
      </c>
      <c r="B100" s="16" t="s">
        <v>16</v>
      </c>
      <c r="C100" s="16" t="s">
        <v>94</v>
      </c>
      <c r="D100" s="16" t="s">
        <v>59</v>
      </c>
      <c r="E100" s="16" t="s">
        <v>89</v>
      </c>
      <c r="F100" s="60"/>
      <c r="G100" s="60">
        <v>1</v>
      </c>
    </row>
    <row r="101" spans="1:7">
      <c r="A101" s="16" t="s">
        <v>18</v>
      </c>
      <c r="B101" s="16" t="s">
        <v>16</v>
      </c>
      <c r="C101" s="16" t="s">
        <v>94</v>
      </c>
      <c r="D101" s="16" t="s">
        <v>59</v>
      </c>
      <c r="E101" s="16" t="s">
        <v>93</v>
      </c>
      <c r="F101" s="60"/>
      <c r="G101" s="60">
        <v>1</v>
      </c>
    </row>
    <row r="102" spans="1:7">
      <c r="A102" s="16" t="s">
        <v>18</v>
      </c>
      <c r="B102" s="16" t="s">
        <v>16</v>
      </c>
      <c r="C102" s="16" t="s">
        <v>94</v>
      </c>
      <c r="D102" s="16" t="s">
        <v>59</v>
      </c>
      <c r="E102" s="16" t="s">
        <v>93</v>
      </c>
      <c r="F102" s="60"/>
      <c r="G102" s="60">
        <v>1</v>
      </c>
    </row>
    <row r="103" spans="1:7">
      <c r="A103" s="16" t="s">
        <v>18</v>
      </c>
      <c r="B103" s="16" t="s">
        <v>16</v>
      </c>
      <c r="C103" s="16" t="s">
        <v>97</v>
      </c>
      <c r="D103" s="16" t="s">
        <v>59</v>
      </c>
      <c r="E103" s="16" t="s">
        <v>89</v>
      </c>
      <c r="F103" s="60"/>
      <c r="G103" s="60">
        <v>1</v>
      </c>
    </row>
    <row r="104" spans="1:7">
      <c r="A104" s="16" t="s">
        <v>18</v>
      </c>
      <c r="B104" s="16" t="s">
        <v>16</v>
      </c>
      <c r="C104" s="16" t="s">
        <v>97</v>
      </c>
      <c r="D104" s="16" t="s">
        <v>59</v>
      </c>
      <c r="E104" s="16" t="s">
        <v>89</v>
      </c>
      <c r="F104" s="60"/>
      <c r="G104" s="60">
        <v>1</v>
      </c>
    </row>
    <row r="105" spans="1:7">
      <c r="A105" s="16" t="s">
        <v>18</v>
      </c>
      <c r="B105" s="16" t="s">
        <v>16</v>
      </c>
      <c r="C105" s="16" t="s">
        <v>97</v>
      </c>
      <c r="D105" s="16" t="s">
        <v>59</v>
      </c>
      <c r="E105" s="16" t="s">
        <v>89</v>
      </c>
      <c r="F105" s="60"/>
      <c r="G105" s="60">
        <v>1</v>
      </c>
    </row>
    <row r="106" spans="1:7">
      <c r="A106" s="16" t="s">
        <v>18</v>
      </c>
      <c r="B106" s="16" t="s">
        <v>16</v>
      </c>
      <c r="C106" s="16" t="s">
        <v>99</v>
      </c>
      <c r="D106" s="16" t="s">
        <v>59</v>
      </c>
      <c r="E106" s="16" t="s">
        <v>89</v>
      </c>
      <c r="F106" s="60"/>
      <c r="G106" s="60">
        <v>1</v>
      </c>
    </row>
    <row r="107" spans="1:7">
      <c r="A107" s="16" t="s">
        <v>18</v>
      </c>
      <c r="B107" s="16" t="s">
        <v>16</v>
      </c>
      <c r="C107" s="16" t="s">
        <v>99</v>
      </c>
      <c r="D107" s="16" t="s">
        <v>59</v>
      </c>
      <c r="E107" s="16" t="s">
        <v>93</v>
      </c>
      <c r="F107" s="60"/>
      <c r="G107" s="60">
        <v>1</v>
      </c>
    </row>
    <row r="108" spans="1:7">
      <c r="A108" s="16" t="s">
        <v>18</v>
      </c>
      <c r="B108" s="16" t="s">
        <v>17</v>
      </c>
      <c r="C108" s="16" t="s">
        <v>102</v>
      </c>
      <c r="D108" s="16" t="s">
        <v>90</v>
      </c>
      <c r="E108" s="16" t="s">
        <v>88</v>
      </c>
      <c r="F108" s="60"/>
      <c r="G108" s="60">
        <v>1</v>
      </c>
    </row>
    <row r="109" spans="1:7">
      <c r="A109" s="16" t="s">
        <v>18</v>
      </c>
      <c r="B109" s="16" t="s">
        <v>17</v>
      </c>
      <c r="C109" s="16" t="s">
        <v>102</v>
      </c>
      <c r="D109" s="16" t="s">
        <v>90</v>
      </c>
      <c r="E109" s="16"/>
      <c r="F109" s="60"/>
      <c r="G109" s="60">
        <v>1</v>
      </c>
    </row>
    <row r="110" spans="1:7">
      <c r="A110" s="16" t="s">
        <v>18</v>
      </c>
      <c r="B110" s="16" t="s">
        <v>17</v>
      </c>
      <c r="C110" s="16" t="s">
        <v>102</v>
      </c>
      <c r="D110" s="16" t="s">
        <v>90</v>
      </c>
      <c r="E110" s="16"/>
      <c r="F110" s="60"/>
      <c r="G110" s="60">
        <v>1</v>
      </c>
    </row>
    <row r="111" spans="1:7">
      <c r="A111" s="16" t="s">
        <v>18</v>
      </c>
      <c r="B111" s="16" t="s">
        <v>17</v>
      </c>
      <c r="C111" s="16" t="s">
        <v>102</v>
      </c>
      <c r="D111" s="16" t="s">
        <v>90</v>
      </c>
      <c r="E111" s="16"/>
      <c r="F111" s="60"/>
      <c r="G111" s="60">
        <v>1</v>
      </c>
    </row>
    <row r="112" spans="1:7">
      <c r="A112" s="16" t="s">
        <v>18</v>
      </c>
      <c r="B112" s="16" t="s">
        <v>17</v>
      </c>
      <c r="C112" s="16" t="s">
        <v>102</v>
      </c>
      <c r="D112" s="16" t="s">
        <v>59</v>
      </c>
      <c r="E112" s="16" t="s">
        <v>93</v>
      </c>
      <c r="F112" s="60"/>
      <c r="G112" s="60">
        <v>1</v>
      </c>
    </row>
    <row r="113" spans="1:7">
      <c r="A113" s="16" t="s">
        <v>18</v>
      </c>
      <c r="B113" s="16" t="s">
        <v>17</v>
      </c>
      <c r="C113" s="16" t="s">
        <v>102</v>
      </c>
      <c r="D113" s="16" t="s">
        <v>59</v>
      </c>
      <c r="E113" s="16" t="s">
        <v>93</v>
      </c>
      <c r="F113" s="60"/>
      <c r="G113" s="60">
        <v>1</v>
      </c>
    </row>
    <row r="114" spans="1:7">
      <c r="A114" s="84" t="s">
        <v>178</v>
      </c>
      <c r="B114" s="84"/>
      <c r="C114" s="84"/>
      <c r="D114" s="84"/>
      <c r="E114" s="84"/>
      <c r="F114" s="87"/>
      <c r="G114" s="87">
        <v>19</v>
      </c>
    </row>
    <row r="115" spans="1:7">
      <c r="A115" s="16" t="s">
        <v>26</v>
      </c>
      <c r="B115" s="16" t="s">
        <v>19</v>
      </c>
      <c r="C115" s="16" t="s">
        <v>141</v>
      </c>
      <c r="D115" s="16" t="s">
        <v>59</v>
      </c>
      <c r="E115" s="16" t="s">
        <v>89</v>
      </c>
      <c r="F115" s="60"/>
      <c r="G115" s="60">
        <v>1</v>
      </c>
    </row>
    <row r="116" spans="1:7">
      <c r="A116" s="16" t="s">
        <v>26</v>
      </c>
      <c r="B116" s="16" t="s">
        <v>25</v>
      </c>
      <c r="C116" s="16" t="s">
        <v>129</v>
      </c>
      <c r="D116" s="16" t="s">
        <v>59</v>
      </c>
      <c r="E116" s="16" t="s">
        <v>89</v>
      </c>
      <c r="F116" s="60"/>
      <c r="G116" s="60">
        <v>1</v>
      </c>
    </row>
    <row r="117" spans="1:7">
      <c r="A117" s="16" t="s">
        <v>26</v>
      </c>
      <c r="B117" s="16" t="s">
        <v>25</v>
      </c>
      <c r="C117" s="16" t="s">
        <v>129</v>
      </c>
      <c r="D117" s="16" t="s">
        <v>59</v>
      </c>
      <c r="E117" s="16" t="s">
        <v>89</v>
      </c>
      <c r="F117" s="60"/>
      <c r="G117" s="60">
        <v>1</v>
      </c>
    </row>
    <row r="118" spans="1:7">
      <c r="A118" s="16" t="s">
        <v>26</v>
      </c>
      <c r="B118" s="16" t="s">
        <v>25</v>
      </c>
      <c r="C118" s="16" t="s">
        <v>139</v>
      </c>
      <c r="D118" s="16" t="s">
        <v>59</v>
      </c>
      <c r="E118" s="16" t="s">
        <v>93</v>
      </c>
      <c r="F118" s="60"/>
      <c r="G118" s="60">
        <v>1</v>
      </c>
    </row>
    <row r="119" spans="1:7">
      <c r="A119" s="16" t="s">
        <v>26</v>
      </c>
      <c r="B119" s="16" t="s">
        <v>25</v>
      </c>
      <c r="C119" s="16" t="s">
        <v>138</v>
      </c>
      <c r="D119" s="16" t="s">
        <v>59</v>
      </c>
      <c r="E119" s="16" t="s">
        <v>89</v>
      </c>
      <c r="F119" s="60"/>
      <c r="G119" s="60">
        <v>1</v>
      </c>
    </row>
    <row r="120" spans="1:7">
      <c r="A120" s="16" t="s">
        <v>26</v>
      </c>
      <c r="B120" s="16" t="s">
        <v>25</v>
      </c>
      <c r="C120" s="16" t="s">
        <v>138</v>
      </c>
      <c r="D120" s="16" t="s">
        <v>59</v>
      </c>
      <c r="E120" s="16" t="s">
        <v>93</v>
      </c>
      <c r="F120" s="60"/>
      <c r="G120" s="60">
        <v>1</v>
      </c>
    </row>
    <row r="121" spans="1:7">
      <c r="A121" s="84" t="s">
        <v>179</v>
      </c>
      <c r="B121" s="84"/>
      <c r="C121" s="84"/>
      <c r="D121" s="84"/>
      <c r="E121" s="84"/>
      <c r="F121" s="87"/>
      <c r="G121" s="87">
        <v>6</v>
      </c>
    </row>
    <row r="122" spans="1:7">
      <c r="A122" s="16" t="s">
        <v>64</v>
      </c>
      <c r="B122" s="16" t="s">
        <v>19</v>
      </c>
      <c r="C122" s="16" t="s">
        <v>153</v>
      </c>
      <c r="D122" s="16" t="s">
        <v>90</v>
      </c>
      <c r="E122" s="16" t="s">
        <v>88</v>
      </c>
      <c r="F122" s="60">
        <v>1</v>
      </c>
      <c r="G122" s="60"/>
    </row>
    <row r="123" spans="1:7">
      <c r="A123" s="16" t="s">
        <v>64</v>
      </c>
      <c r="B123" s="16" t="s">
        <v>19</v>
      </c>
      <c r="C123" s="16" t="s">
        <v>153</v>
      </c>
      <c r="D123" s="16" t="s">
        <v>90</v>
      </c>
      <c r="E123" s="16"/>
      <c r="F123" s="60">
        <v>1</v>
      </c>
      <c r="G123" s="60"/>
    </row>
    <row r="124" spans="1:7">
      <c r="A124" s="16" t="s">
        <v>64</v>
      </c>
      <c r="B124" s="16" t="s">
        <v>19</v>
      </c>
      <c r="C124" s="16" t="s">
        <v>153</v>
      </c>
      <c r="D124" s="16" t="s">
        <v>90</v>
      </c>
      <c r="E124" s="16"/>
      <c r="F124" s="60">
        <v>1</v>
      </c>
      <c r="G124" s="60"/>
    </row>
    <row r="125" spans="1:7">
      <c r="A125" s="16" t="s">
        <v>64</v>
      </c>
      <c r="B125" s="16" t="s">
        <v>19</v>
      </c>
      <c r="C125" s="16" t="s">
        <v>145</v>
      </c>
      <c r="D125" s="16" t="s">
        <v>59</v>
      </c>
      <c r="E125" s="16" t="s">
        <v>108</v>
      </c>
      <c r="F125" s="60">
        <v>1</v>
      </c>
      <c r="G125" s="60"/>
    </row>
    <row r="126" spans="1:7">
      <c r="A126" s="16" t="s">
        <v>64</v>
      </c>
      <c r="B126" s="16" t="s">
        <v>63</v>
      </c>
      <c r="C126" s="16" t="s">
        <v>127</v>
      </c>
      <c r="D126" s="16" t="s">
        <v>90</v>
      </c>
      <c r="E126" s="16" t="s">
        <v>88</v>
      </c>
      <c r="F126" s="60">
        <v>1</v>
      </c>
      <c r="G126" s="60"/>
    </row>
    <row r="127" spans="1:7">
      <c r="A127" s="16" t="s">
        <v>64</v>
      </c>
      <c r="B127" s="16" t="s">
        <v>63</v>
      </c>
      <c r="C127" s="16" t="s">
        <v>127</v>
      </c>
      <c r="D127" s="16" t="s">
        <v>90</v>
      </c>
      <c r="E127" s="16"/>
      <c r="F127" s="60">
        <v>1</v>
      </c>
      <c r="G127" s="60"/>
    </row>
    <row r="128" spans="1:7">
      <c r="A128" s="16" t="s">
        <v>64</v>
      </c>
      <c r="B128" s="16" t="s">
        <v>63</v>
      </c>
      <c r="C128" s="16" t="s">
        <v>127</v>
      </c>
      <c r="D128" s="16" t="s">
        <v>90</v>
      </c>
      <c r="E128" s="16"/>
      <c r="F128" s="60">
        <v>1</v>
      </c>
      <c r="G128" s="60"/>
    </row>
    <row r="129" spans="1:7">
      <c r="A129" s="16" t="s">
        <v>64</v>
      </c>
      <c r="B129" s="16" t="s">
        <v>63</v>
      </c>
      <c r="C129" s="16" t="s">
        <v>127</v>
      </c>
      <c r="D129" s="16" t="s">
        <v>90</v>
      </c>
      <c r="E129" s="16"/>
      <c r="F129" s="60">
        <v>1</v>
      </c>
      <c r="G129" s="60"/>
    </row>
    <row r="130" spans="1:7">
      <c r="A130" s="16" t="s">
        <v>64</v>
      </c>
      <c r="B130" s="16" t="s">
        <v>63</v>
      </c>
      <c r="C130" s="16" t="s">
        <v>127</v>
      </c>
      <c r="D130" s="16" t="s">
        <v>90</v>
      </c>
      <c r="E130" s="16"/>
      <c r="F130" s="60">
        <v>1</v>
      </c>
      <c r="G130" s="60"/>
    </row>
    <row r="131" spans="1:7">
      <c r="A131" s="16" t="s">
        <v>64</v>
      </c>
      <c r="B131" s="16" t="s">
        <v>63</v>
      </c>
      <c r="C131" s="16" t="s">
        <v>127</v>
      </c>
      <c r="D131" s="16" t="s">
        <v>90</v>
      </c>
      <c r="E131" s="16"/>
      <c r="F131" s="60">
        <v>1</v>
      </c>
      <c r="G131" s="60"/>
    </row>
    <row r="132" spans="1:7">
      <c r="A132" s="16" t="s">
        <v>64</v>
      </c>
      <c r="B132" s="16" t="s">
        <v>63</v>
      </c>
      <c r="C132" s="16" t="s">
        <v>127</v>
      </c>
      <c r="D132" s="16" t="s">
        <v>90</v>
      </c>
      <c r="E132" s="16"/>
      <c r="F132" s="60">
        <v>1</v>
      </c>
      <c r="G132" s="60"/>
    </row>
    <row r="133" spans="1:7">
      <c r="A133" s="16" t="s">
        <v>64</v>
      </c>
      <c r="B133" s="16" t="s">
        <v>63</v>
      </c>
      <c r="C133" s="16" t="s">
        <v>127</v>
      </c>
      <c r="D133" s="16" t="s">
        <v>90</v>
      </c>
      <c r="E133" s="16"/>
      <c r="F133" s="60">
        <v>1</v>
      </c>
      <c r="G133" s="60"/>
    </row>
    <row r="134" spans="1:7">
      <c r="A134" s="16" t="s">
        <v>64</v>
      </c>
      <c r="B134" s="16" t="s">
        <v>63</v>
      </c>
      <c r="C134" s="16" t="s">
        <v>127</v>
      </c>
      <c r="D134" s="16" t="s">
        <v>90</v>
      </c>
      <c r="E134" s="16"/>
      <c r="F134" s="60">
        <v>1</v>
      </c>
      <c r="G134" s="60"/>
    </row>
    <row r="135" spans="1:7">
      <c r="A135" s="16" t="s">
        <v>64</v>
      </c>
      <c r="B135" s="16" t="s">
        <v>63</v>
      </c>
      <c r="C135" s="16" t="s">
        <v>127</v>
      </c>
      <c r="D135" s="16" t="s">
        <v>90</v>
      </c>
      <c r="E135" s="16"/>
      <c r="F135" s="60">
        <v>1</v>
      </c>
      <c r="G135" s="60"/>
    </row>
    <row r="136" spans="1:7">
      <c r="A136" s="16" t="s">
        <v>64</v>
      </c>
      <c r="B136" s="16" t="s">
        <v>63</v>
      </c>
      <c r="C136" s="16" t="s">
        <v>127</v>
      </c>
      <c r="D136" s="16" t="s">
        <v>90</v>
      </c>
      <c r="E136" s="16"/>
      <c r="F136" s="60">
        <v>1</v>
      </c>
      <c r="G136" s="60"/>
    </row>
    <row r="137" spans="1:7">
      <c r="A137" s="16" t="s">
        <v>64</v>
      </c>
      <c r="B137" s="16" t="s">
        <v>63</v>
      </c>
      <c r="C137" s="16" t="s">
        <v>127</v>
      </c>
      <c r="D137" s="16" t="s">
        <v>90</v>
      </c>
      <c r="E137" s="16"/>
      <c r="F137" s="60">
        <v>1</v>
      </c>
      <c r="G137" s="60"/>
    </row>
    <row r="138" spans="1:7">
      <c r="A138" s="16" t="s">
        <v>64</v>
      </c>
      <c r="B138" s="16" t="s">
        <v>63</v>
      </c>
      <c r="C138" s="16" t="s">
        <v>127</v>
      </c>
      <c r="D138" s="16" t="s">
        <v>90</v>
      </c>
      <c r="E138" s="16"/>
      <c r="F138" s="60">
        <v>1</v>
      </c>
      <c r="G138" s="60"/>
    </row>
    <row r="139" spans="1:7">
      <c r="A139" s="16" t="s">
        <v>64</v>
      </c>
      <c r="B139" s="16" t="s">
        <v>16</v>
      </c>
      <c r="C139" s="16" t="s">
        <v>99</v>
      </c>
      <c r="D139" s="16" t="s">
        <v>90</v>
      </c>
      <c r="E139" s="16" t="s">
        <v>88</v>
      </c>
      <c r="F139" s="60">
        <v>1</v>
      </c>
      <c r="G139" s="60"/>
    </row>
    <row r="140" spans="1:7">
      <c r="A140" s="16" t="s">
        <v>64</v>
      </c>
      <c r="B140" s="16" t="s">
        <v>16</v>
      </c>
      <c r="C140" s="16" t="s">
        <v>99</v>
      </c>
      <c r="D140" s="16" t="s">
        <v>90</v>
      </c>
      <c r="E140" s="16"/>
      <c r="F140" s="60">
        <v>1</v>
      </c>
      <c r="G140" s="60"/>
    </row>
    <row r="141" spans="1:7" ht="13.8" thickBot="1">
      <c r="A141" s="84" t="s">
        <v>180</v>
      </c>
      <c r="B141" s="84"/>
      <c r="C141" s="84"/>
      <c r="D141" s="84"/>
      <c r="E141" s="84"/>
      <c r="F141" s="87">
        <v>19</v>
      </c>
      <c r="G141" s="87"/>
    </row>
    <row r="142" spans="1:7" ht="14.4" thickTop="1" thickBot="1">
      <c r="A142" s="99" t="s">
        <v>3</v>
      </c>
      <c r="B142" s="100"/>
      <c r="C142" s="100"/>
      <c r="D142" s="100"/>
      <c r="E142" s="100"/>
      <c r="F142" s="85">
        <v>34</v>
      </c>
      <c r="G142" s="86">
        <v>93</v>
      </c>
    </row>
    <row r="143" spans="1:7" ht="13.8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6"/>
  <sheetViews>
    <sheetView workbookViewId="0">
      <selection activeCell="P36" sqref="P36"/>
    </sheetView>
  </sheetViews>
  <sheetFormatPr defaultRowHeight="13.2"/>
  <sheetData>
    <row r="2" spans="1:12">
      <c r="A2" s="10" t="s">
        <v>74</v>
      </c>
    </row>
    <row r="3" spans="1:12">
      <c r="A3" s="10" t="s">
        <v>76</v>
      </c>
    </row>
    <row r="4" spans="1:12" ht="13.8" thickBot="1"/>
    <row r="5" spans="1:12" ht="13.8" thickTop="1">
      <c r="A5" s="16"/>
      <c r="B5" s="58" t="s">
        <v>1</v>
      </c>
      <c r="C5" s="58" t="s">
        <v>11</v>
      </c>
      <c r="D5" s="58" t="s">
        <v>6</v>
      </c>
      <c r="E5" s="58" t="s">
        <v>34</v>
      </c>
      <c r="F5" s="62" t="s">
        <v>62</v>
      </c>
      <c r="G5" s="58" t="s">
        <v>3</v>
      </c>
      <c r="H5" s="63" t="s">
        <v>35</v>
      </c>
      <c r="I5" s="28" t="s">
        <v>36</v>
      </c>
      <c r="K5" s="64"/>
    </row>
    <row r="6" spans="1:12">
      <c r="A6" s="65" t="s">
        <v>209</v>
      </c>
      <c r="B6" s="66">
        <v>7</v>
      </c>
      <c r="C6" s="66">
        <v>1</v>
      </c>
      <c r="D6" s="66">
        <v>5</v>
      </c>
      <c r="E6" s="66">
        <v>0</v>
      </c>
      <c r="F6" s="67">
        <v>21</v>
      </c>
      <c r="G6" s="66">
        <f>SUM(B6:F6)</f>
        <v>34</v>
      </c>
      <c r="H6" s="18">
        <v>1229</v>
      </c>
      <c r="I6" s="68">
        <v>2.76E-2</v>
      </c>
      <c r="K6" s="64"/>
    </row>
    <row r="7" spans="1:12">
      <c r="A7" s="32" t="s">
        <v>75</v>
      </c>
      <c r="B7" s="29">
        <v>9</v>
      </c>
      <c r="C7" s="30">
        <v>1</v>
      </c>
      <c r="D7" s="30">
        <v>8</v>
      </c>
      <c r="E7" s="30">
        <v>1</v>
      </c>
      <c r="F7" s="39">
        <v>14</v>
      </c>
      <c r="G7" s="30">
        <f>SUM(B7:F7)</f>
        <v>33</v>
      </c>
      <c r="H7" s="69">
        <v>1120</v>
      </c>
      <c r="I7" s="31">
        <f>PRODUCT(G7*1/H7)</f>
        <v>2.9464285714285714E-2</v>
      </c>
      <c r="K7" s="10" t="s">
        <v>49</v>
      </c>
    </row>
    <row r="8" spans="1:12">
      <c r="A8" s="11" t="s">
        <v>73</v>
      </c>
      <c r="B8" s="29">
        <v>6</v>
      </c>
      <c r="C8" s="30">
        <v>4</v>
      </c>
      <c r="D8" s="30">
        <v>5</v>
      </c>
      <c r="E8" s="30">
        <v>0</v>
      </c>
      <c r="F8" s="39">
        <v>9</v>
      </c>
      <c r="G8" s="30">
        <f>SUM(B8:F8)</f>
        <v>24</v>
      </c>
      <c r="H8" s="69">
        <v>1102</v>
      </c>
      <c r="I8" s="31">
        <f>PRODUCT(G8*1/H8)</f>
        <v>2.1778584392014518E-2</v>
      </c>
      <c r="K8" s="10"/>
      <c r="L8" s="10" t="s">
        <v>83</v>
      </c>
    </row>
    <row r="9" spans="1:12">
      <c r="A9" s="32" t="s">
        <v>70</v>
      </c>
      <c r="B9" s="29">
        <v>11</v>
      </c>
      <c r="C9" s="30">
        <v>1</v>
      </c>
      <c r="D9" s="30">
        <v>5</v>
      </c>
      <c r="E9" s="30">
        <v>1</v>
      </c>
      <c r="F9" s="39">
        <v>8</v>
      </c>
      <c r="G9" s="30">
        <v>26</v>
      </c>
      <c r="H9" s="42">
        <v>1114</v>
      </c>
      <c r="I9" s="31">
        <v>2.333931777378815E-2</v>
      </c>
      <c r="K9" s="10" t="s">
        <v>50</v>
      </c>
    </row>
    <row r="10" spans="1:12">
      <c r="A10" s="44" t="s">
        <v>69</v>
      </c>
      <c r="B10" s="33">
        <v>9</v>
      </c>
      <c r="C10" s="30">
        <v>1</v>
      </c>
      <c r="D10" s="30">
        <v>10</v>
      </c>
      <c r="E10" s="30">
        <v>2</v>
      </c>
      <c r="F10" s="39">
        <v>7</v>
      </c>
      <c r="G10" s="30">
        <v>29</v>
      </c>
      <c r="H10" s="69">
        <v>1192</v>
      </c>
      <c r="I10" s="31">
        <v>2.4328859060402684E-2</v>
      </c>
      <c r="K10" s="10"/>
      <c r="L10" s="10" t="s">
        <v>61</v>
      </c>
    </row>
    <row r="11" spans="1:12">
      <c r="A11" s="11" t="s">
        <v>68</v>
      </c>
      <c r="B11" s="41">
        <v>11</v>
      </c>
      <c r="C11" s="42">
        <v>2</v>
      </c>
      <c r="D11" s="42">
        <v>8</v>
      </c>
      <c r="E11" s="42">
        <v>1</v>
      </c>
      <c r="F11" s="43">
        <v>8</v>
      </c>
      <c r="G11" s="42">
        <f>SUM(B11:F11)</f>
        <v>30</v>
      </c>
      <c r="H11" s="69">
        <v>1182</v>
      </c>
      <c r="I11" s="31">
        <f t="shared" ref="I11:I26" si="0">PRODUCT(G11*1/H11)</f>
        <v>2.5380710659898477E-2</v>
      </c>
      <c r="K11" s="10" t="s">
        <v>51</v>
      </c>
    </row>
    <row r="12" spans="1:12">
      <c r="A12" s="32" t="s">
        <v>66</v>
      </c>
      <c r="B12" s="29">
        <v>5</v>
      </c>
      <c r="C12" s="30">
        <v>2</v>
      </c>
      <c r="D12" s="30">
        <v>18</v>
      </c>
      <c r="E12" s="30">
        <v>1</v>
      </c>
      <c r="F12" s="39">
        <v>2</v>
      </c>
      <c r="G12" s="42">
        <f>SUM(B12:F12)</f>
        <v>28</v>
      </c>
      <c r="H12" s="69">
        <v>1208</v>
      </c>
      <c r="I12" s="31">
        <f t="shared" si="0"/>
        <v>2.3178807947019868E-2</v>
      </c>
      <c r="K12" s="10"/>
      <c r="L12" s="10" t="s">
        <v>58</v>
      </c>
    </row>
    <row r="13" spans="1:12">
      <c r="A13" s="32" t="s">
        <v>65</v>
      </c>
      <c r="B13" s="29">
        <v>4</v>
      </c>
      <c r="C13" s="30">
        <v>0</v>
      </c>
      <c r="D13" s="30">
        <v>8</v>
      </c>
      <c r="E13" s="30">
        <v>1</v>
      </c>
      <c r="F13" s="34"/>
      <c r="G13" s="30">
        <f>SUM(B13:F13)</f>
        <v>13</v>
      </c>
      <c r="H13" s="69">
        <v>1088</v>
      </c>
      <c r="I13" s="31">
        <f t="shared" si="0"/>
        <v>1.1948529411764705E-2</v>
      </c>
      <c r="K13" s="10" t="s">
        <v>82</v>
      </c>
    </row>
    <row r="14" spans="1:12">
      <c r="A14" s="32" t="s">
        <v>60</v>
      </c>
      <c r="B14" s="29">
        <v>5</v>
      </c>
      <c r="C14" s="30">
        <v>2</v>
      </c>
      <c r="D14" s="30">
        <v>12</v>
      </c>
      <c r="E14" s="30">
        <v>1</v>
      </c>
      <c r="F14" s="34"/>
      <c r="G14" s="30">
        <f t="shared" ref="G14:G26" si="1">SUM(B14:E14)</f>
        <v>20</v>
      </c>
      <c r="H14" s="69">
        <v>1121</v>
      </c>
      <c r="I14" s="31">
        <f t="shared" si="0"/>
        <v>1.784121320249777E-2</v>
      </c>
      <c r="K14" s="10"/>
      <c r="L14" s="10" t="s">
        <v>55</v>
      </c>
    </row>
    <row r="15" spans="1:12">
      <c r="A15" s="32" t="s">
        <v>57</v>
      </c>
      <c r="B15" s="29">
        <v>5</v>
      </c>
      <c r="C15" s="30">
        <v>3</v>
      </c>
      <c r="D15" s="30">
        <v>9</v>
      </c>
      <c r="E15" s="30">
        <v>1</v>
      </c>
      <c r="F15" s="34"/>
      <c r="G15" s="30">
        <f t="shared" si="1"/>
        <v>18</v>
      </c>
      <c r="H15" s="69">
        <v>1140</v>
      </c>
      <c r="I15" s="31">
        <f t="shared" si="0"/>
        <v>1.5789473684210527E-2</v>
      </c>
      <c r="K15" s="10" t="s">
        <v>52</v>
      </c>
    </row>
    <row r="16" spans="1:12">
      <c r="A16" s="11" t="s">
        <v>37</v>
      </c>
      <c r="B16" s="12">
        <v>7</v>
      </c>
      <c r="C16" s="13">
        <v>1</v>
      </c>
      <c r="D16" s="13">
        <v>4</v>
      </c>
      <c r="E16" s="13">
        <v>0</v>
      </c>
      <c r="F16" s="35"/>
      <c r="G16" s="13">
        <f t="shared" si="1"/>
        <v>12</v>
      </c>
      <c r="H16" s="70">
        <v>1097</v>
      </c>
      <c r="I16" s="14">
        <f t="shared" si="0"/>
        <v>1.0938924339106655E-2</v>
      </c>
      <c r="K16" s="10"/>
      <c r="L16" s="10" t="s">
        <v>81</v>
      </c>
    </row>
    <row r="17" spans="1:12">
      <c r="A17" s="11" t="s">
        <v>38</v>
      </c>
      <c r="B17" s="12">
        <v>1</v>
      </c>
      <c r="C17" s="13">
        <v>1</v>
      </c>
      <c r="D17" s="13">
        <v>4</v>
      </c>
      <c r="E17" s="13">
        <v>0</v>
      </c>
      <c r="F17" s="35"/>
      <c r="G17" s="13">
        <f t="shared" si="1"/>
        <v>6</v>
      </c>
      <c r="H17" s="71">
        <v>1035</v>
      </c>
      <c r="I17" s="14">
        <f t="shared" si="0"/>
        <v>5.7971014492753624E-3</v>
      </c>
      <c r="K17" s="10" t="s">
        <v>53</v>
      </c>
    </row>
    <row r="18" spans="1:12">
      <c r="A18" s="15" t="s">
        <v>39</v>
      </c>
      <c r="B18" s="1">
        <v>1</v>
      </c>
      <c r="C18" s="16">
        <v>0</v>
      </c>
      <c r="D18" s="16">
        <v>11</v>
      </c>
      <c r="E18" s="16">
        <v>0</v>
      </c>
      <c r="F18" s="36"/>
      <c r="G18" s="16">
        <f t="shared" si="1"/>
        <v>12</v>
      </c>
      <c r="H18" s="16">
        <v>946</v>
      </c>
      <c r="I18" s="17">
        <f t="shared" si="0"/>
        <v>1.2684989429175475E-2</v>
      </c>
      <c r="K18" s="10"/>
      <c r="L18" s="10" t="s">
        <v>78</v>
      </c>
    </row>
    <row r="19" spans="1:12">
      <c r="A19" s="11" t="s">
        <v>40</v>
      </c>
      <c r="B19" s="12">
        <v>4</v>
      </c>
      <c r="C19" s="13">
        <v>2</v>
      </c>
      <c r="D19" s="13">
        <v>15</v>
      </c>
      <c r="E19" s="13">
        <v>1</v>
      </c>
      <c r="F19" s="35"/>
      <c r="G19" s="13">
        <f t="shared" si="1"/>
        <v>22</v>
      </c>
      <c r="H19" s="72">
        <v>963</v>
      </c>
      <c r="I19" s="14">
        <f t="shared" si="0"/>
        <v>2.284527518172378E-2</v>
      </c>
      <c r="K19" s="10" t="s">
        <v>54</v>
      </c>
    </row>
    <row r="20" spans="1:12">
      <c r="A20" s="11" t="s">
        <v>41</v>
      </c>
      <c r="B20" s="12">
        <v>5</v>
      </c>
      <c r="C20" s="13">
        <v>1</v>
      </c>
      <c r="D20" s="13">
        <v>13</v>
      </c>
      <c r="E20" s="13">
        <v>0</v>
      </c>
      <c r="F20" s="35"/>
      <c r="G20" s="42">
        <f t="shared" si="1"/>
        <v>19</v>
      </c>
      <c r="H20" s="69">
        <v>938</v>
      </c>
      <c r="I20" s="17">
        <f t="shared" si="0"/>
        <v>2.0255863539445629E-2</v>
      </c>
      <c r="L20" s="10" t="s">
        <v>56</v>
      </c>
    </row>
    <row r="21" spans="1:12">
      <c r="A21" s="15" t="s">
        <v>42</v>
      </c>
      <c r="B21" s="1">
        <v>7</v>
      </c>
      <c r="C21" s="16">
        <v>0</v>
      </c>
      <c r="D21" s="16">
        <v>7</v>
      </c>
      <c r="E21" s="16">
        <v>1</v>
      </c>
      <c r="F21" s="36"/>
      <c r="G21" s="18">
        <f t="shared" si="1"/>
        <v>15</v>
      </c>
      <c r="H21" s="19">
        <v>987</v>
      </c>
      <c r="I21" s="17">
        <f t="shared" si="0"/>
        <v>1.5197568389057751E-2</v>
      </c>
      <c r="K21" s="10" t="s">
        <v>79</v>
      </c>
    </row>
    <row r="22" spans="1:12">
      <c r="A22" s="15" t="s">
        <v>43</v>
      </c>
      <c r="B22" s="1">
        <v>10</v>
      </c>
      <c r="C22" s="16">
        <v>3</v>
      </c>
      <c r="D22" s="16">
        <v>7</v>
      </c>
      <c r="E22" s="37"/>
      <c r="F22" s="37"/>
      <c r="G22" s="18">
        <f t="shared" si="1"/>
        <v>20</v>
      </c>
      <c r="H22" s="19">
        <v>909</v>
      </c>
      <c r="I22" s="17">
        <f t="shared" si="0"/>
        <v>2.2002200220022004E-2</v>
      </c>
      <c r="K22" s="10"/>
      <c r="L22" t="s">
        <v>80</v>
      </c>
    </row>
    <row r="23" spans="1:12">
      <c r="A23" s="15" t="s">
        <v>44</v>
      </c>
      <c r="B23" s="1">
        <v>4</v>
      </c>
      <c r="C23" s="16">
        <v>0</v>
      </c>
      <c r="D23" s="16">
        <v>8</v>
      </c>
      <c r="E23" s="37"/>
      <c r="F23" s="37"/>
      <c r="G23" s="18">
        <f t="shared" si="1"/>
        <v>12</v>
      </c>
      <c r="H23" s="19">
        <v>831</v>
      </c>
      <c r="I23" s="17">
        <f t="shared" si="0"/>
        <v>1.444043321299639E-2</v>
      </c>
      <c r="K23" s="10"/>
      <c r="L23" s="10"/>
    </row>
    <row r="24" spans="1:12">
      <c r="A24" s="15" t="s">
        <v>45</v>
      </c>
      <c r="B24" s="1">
        <v>3</v>
      </c>
      <c r="C24" s="16">
        <v>3</v>
      </c>
      <c r="D24" s="16">
        <v>4</v>
      </c>
      <c r="E24" s="37"/>
      <c r="F24" s="37"/>
      <c r="G24" s="18">
        <f t="shared" si="1"/>
        <v>10</v>
      </c>
      <c r="H24" s="19">
        <v>793</v>
      </c>
      <c r="I24" s="17">
        <f t="shared" si="0"/>
        <v>1.2610340479192938E-2</v>
      </c>
      <c r="K24" s="10"/>
    </row>
    <row r="25" spans="1:12">
      <c r="A25" s="15" t="s">
        <v>46</v>
      </c>
      <c r="B25" s="1">
        <v>1</v>
      </c>
      <c r="C25" s="16">
        <v>0</v>
      </c>
      <c r="D25" s="16">
        <v>7</v>
      </c>
      <c r="E25" s="37"/>
      <c r="F25" s="37"/>
      <c r="G25" s="18">
        <f t="shared" si="1"/>
        <v>8</v>
      </c>
      <c r="H25" s="19">
        <v>736</v>
      </c>
      <c r="I25" s="17">
        <f t="shared" si="0"/>
        <v>1.0869565217391304E-2</v>
      </c>
      <c r="K25" s="10"/>
      <c r="L25" s="10"/>
    </row>
    <row r="26" spans="1:12" ht="13.8" thickBot="1">
      <c r="A26" s="20" t="s">
        <v>47</v>
      </c>
      <c r="B26" s="21">
        <v>0</v>
      </c>
      <c r="C26" s="22">
        <v>3</v>
      </c>
      <c r="D26" s="22">
        <v>4</v>
      </c>
      <c r="E26" s="38"/>
      <c r="F26" s="38"/>
      <c r="G26" s="23">
        <f t="shared" si="1"/>
        <v>7</v>
      </c>
      <c r="H26" s="24">
        <v>735</v>
      </c>
      <c r="I26" s="25">
        <f t="shared" si="0"/>
        <v>9.5238095238095247E-3</v>
      </c>
      <c r="K26" s="10"/>
    </row>
    <row r="27" spans="1:12" ht="14.4" thickTop="1" thickBot="1">
      <c r="A27" s="26" t="s">
        <v>3</v>
      </c>
      <c r="B27" s="40">
        <f>SUM(B6:B26)</f>
        <v>115</v>
      </c>
      <c r="C27" s="40">
        <f>SUM(C6:C26)</f>
        <v>31</v>
      </c>
      <c r="D27" s="40">
        <f>SUM(D6:D26)</f>
        <v>172</v>
      </c>
      <c r="E27" s="40">
        <f>SUM(E6:E21)</f>
        <v>11</v>
      </c>
      <c r="F27" s="40">
        <f>SUM(F6:F12)</f>
        <v>69</v>
      </c>
      <c r="G27" s="40">
        <f>SUM(G6:G26)</f>
        <v>398</v>
      </c>
      <c r="H27" s="40">
        <f>SUM(H6:H26)</f>
        <v>21466</v>
      </c>
      <c r="I27" s="27">
        <f>PRODUCT(G27*1/H27)</f>
        <v>1.8540948476660764E-2</v>
      </c>
      <c r="L27" s="10"/>
    </row>
    <row r="28" spans="1:12" ht="13.8" thickTop="1">
      <c r="K28" s="10"/>
    </row>
    <row r="30" spans="1:12">
      <c r="A30" s="10" t="s">
        <v>67</v>
      </c>
    </row>
    <row r="31" spans="1:12">
      <c r="A31" s="10" t="s">
        <v>77</v>
      </c>
      <c r="L31" s="64"/>
    </row>
    <row r="32" spans="1:12" ht="13.8" thickBot="1">
      <c r="A32" s="10"/>
      <c r="L32" s="64"/>
    </row>
    <row r="33" spans="1:13" ht="13.8" thickTop="1">
      <c r="A33" s="55"/>
      <c r="B33" s="52" t="s">
        <v>0</v>
      </c>
      <c r="C33" s="52" t="s">
        <v>12</v>
      </c>
      <c r="D33" s="52" t="s">
        <v>8</v>
      </c>
      <c r="E33" s="52" t="s">
        <v>7</v>
      </c>
      <c r="F33" s="52" t="s">
        <v>48</v>
      </c>
      <c r="G33" s="52" t="s">
        <v>2</v>
      </c>
      <c r="H33" s="52" t="s">
        <v>4</v>
      </c>
      <c r="I33" s="58" t="s">
        <v>3</v>
      </c>
      <c r="J33" s="58" t="s">
        <v>35</v>
      </c>
      <c r="K33" s="73" t="s">
        <v>71</v>
      </c>
      <c r="M33" s="64"/>
    </row>
    <row r="34" spans="1:13">
      <c r="A34" s="16" t="s">
        <v>209</v>
      </c>
      <c r="B34" s="16">
        <v>14</v>
      </c>
      <c r="C34" s="16">
        <v>1</v>
      </c>
      <c r="D34" s="16">
        <v>1</v>
      </c>
      <c r="E34" s="16">
        <v>1</v>
      </c>
      <c r="F34" s="16">
        <v>1</v>
      </c>
      <c r="G34" s="16">
        <v>8</v>
      </c>
      <c r="H34" s="16">
        <v>2</v>
      </c>
      <c r="I34" s="66">
        <f>SUM(B34:H34)</f>
        <v>28</v>
      </c>
      <c r="J34" s="66">
        <v>208</v>
      </c>
      <c r="K34" s="74">
        <f>PRODUCT(I34*1/J34)</f>
        <v>0.13461538461538461</v>
      </c>
      <c r="M34" s="64"/>
    </row>
    <row r="35" spans="1:13">
      <c r="A35" s="75" t="s">
        <v>75</v>
      </c>
      <c r="B35" s="29">
        <v>11</v>
      </c>
      <c r="C35" s="30">
        <v>5</v>
      </c>
      <c r="D35" s="30">
        <v>2</v>
      </c>
      <c r="E35" s="30">
        <v>4</v>
      </c>
      <c r="F35" s="30">
        <v>1</v>
      </c>
      <c r="G35" s="30">
        <v>4</v>
      </c>
      <c r="H35" s="30">
        <v>3</v>
      </c>
      <c r="I35" s="30">
        <f>SUM(B35:H35)</f>
        <v>30</v>
      </c>
      <c r="J35" s="30">
        <v>204</v>
      </c>
      <c r="K35" s="74">
        <f>PRODUCT(I35*1/J35)</f>
        <v>0.14705882352941177</v>
      </c>
      <c r="L35" s="76"/>
      <c r="M35" s="77"/>
    </row>
    <row r="36" spans="1:13">
      <c r="A36" s="32" t="s">
        <v>73</v>
      </c>
      <c r="B36" s="12">
        <v>10</v>
      </c>
      <c r="C36" s="13">
        <v>5</v>
      </c>
      <c r="D36" s="13">
        <v>2</v>
      </c>
      <c r="E36" s="13">
        <v>8</v>
      </c>
      <c r="F36" s="13">
        <v>3</v>
      </c>
      <c r="G36" s="13">
        <v>4</v>
      </c>
      <c r="H36" s="13">
        <v>0</v>
      </c>
      <c r="I36" s="13">
        <f>SUM(B36:H36)</f>
        <v>32</v>
      </c>
      <c r="J36" s="13">
        <v>209</v>
      </c>
      <c r="K36" s="57">
        <f>PRODUCT(I36*1/J36)</f>
        <v>0.15311004784688995</v>
      </c>
      <c r="M36" s="78"/>
    </row>
    <row r="37" spans="1:13">
      <c r="A37" s="5" t="s">
        <v>70</v>
      </c>
      <c r="B37" s="56">
        <v>15</v>
      </c>
      <c r="C37" s="13">
        <v>5</v>
      </c>
      <c r="D37" s="13">
        <v>4</v>
      </c>
      <c r="E37" s="13">
        <v>6</v>
      </c>
      <c r="F37" s="13">
        <v>0</v>
      </c>
      <c r="G37" s="13">
        <v>6</v>
      </c>
      <c r="H37" s="13">
        <v>2</v>
      </c>
      <c r="I37" s="13">
        <v>38</v>
      </c>
      <c r="J37" s="13">
        <v>204</v>
      </c>
      <c r="K37" s="57">
        <f>PRODUCT(I37*1/J37)</f>
        <v>0.18627450980392157</v>
      </c>
      <c r="M37" s="78"/>
    </row>
    <row r="38" spans="1:13">
      <c r="A38" s="4" t="s">
        <v>69</v>
      </c>
      <c r="B38" s="45">
        <v>4</v>
      </c>
      <c r="C38" s="16">
        <v>4</v>
      </c>
      <c r="D38" s="16">
        <v>7</v>
      </c>
      <c r="E38" s="16">
        <v>5</v>
      </c>
      <c r="F38" s="16">
        <v>0</v>
      </c>
      <c r="G38" s="16">
        <v>5</v>
      </c>
      <c r="H38" s="16">
        <v>1</v>
      </c>
      <c r="I38" s="16">
        <v>26</v>
      </c>
      <c r="J38" s="16">
        <v>168</v>
      </c>
      <c r="K38" s="50">
        <f t="shared" ref="K38:K54" si="2">PRODUCT(I38*1/J38)</f>
        <v>0.15476190476190477</v>
      </c>
      <c r="M38" s="78"/>
    </row>
    <row r="39" spans="1:13">
      <c r="A39" s="4" t="s">
        <v>68</v>
      </c>
      <c r="B39" s="45">
        <v>4</v>
      </c>
      <c r="C39" s="16">
        <v>4</v>
      </c>
      <c r="D39" s="16">
        <v>3</v>
      </c>
      <c r="E39" s="16">
        <v>3</v>
      </c>
      <c r="F39" s="16">
        <v>6</v>
      </c>
      <c r="G39" s="16">
        <v>8</v>
      </c>
      <c r="H39" s="16">
        <v>3</v>
      </c>
      <c r="I39" s="16">
        <v>31</v>
      </c>
      <c r="J39" s="16">
        <v>178</v>
      </c>
      <c r="K39" s="50">
        <f t="shared" si="2"/>
        <v>0.17415730337078653</v>
      </c>
      <c r="M39" s="78"/>
    </row>
    <row r="40" spans="1:13">
      <c r="A40" s="4" t="s">
        <v>66</v>
      </c>
      <c r="B40" s="45">
        <v>6</v>
      </c>
      <c r="C40" s="16">
        <v>3</v>
      </c>
      <c r="D40" s="16">
        <v>4</v>
      </c>
      <c r="E40" s="16">
        <v>7</v>
      </c>
      <c r="F40" s="16">
        <v>2</v>
      </c>
      <c r="G40" s="16">
        <v>13</v>
      </c>
      <c r="H40" s="16">
        <v>2</v>
      </c>
      <c r="I40" s="16">
        <v>37</v>
      </c>
      <c r="J40" s="16">
        <v>173</v>
      </c>
      <c r="K40" s="50">
        <f t="shared" si="2"/>
        <v>0.2138728323699422</v>
      </c>
      <c r="M40" s="78"/>
    </row>
    <row r="41" spans="1:13">
      <c r="A41" s="4" t="s">
        <v>65</v>
      </c>
      <c r="B41" s="45">
        <v>7</v>
      </c>
      <c r="C41" s="16">
        <v>0</v>
      </c>
      <c r="D41" s="16">
        <v>2</v>
      </c>
      <c r="E41" s="16">
        <v>5</v>
      </c>
      <c r="F41" s="16">
        <v>1</v>
      </c>
      <c r="G41" s="16">
        <v>7</v>
      </c>
      <c r="H41" s="16">
        <v>4</v>
      </c>
      <c r="I41" s="16">
        <v>26</v>
      </c>
      <c r="J41" s="16">
        <v>150</v>
      </c>
      <c r="K41" s="50">
        <f t="shared" si="2"/>
        <v>0.17333333333333334</v>
      </c>
      <c r="M41" s="78"/>
    </row>
    <row r="42" spans="1:13">
      <c r="A42" s="4" t="s">
        <v>60</v>
      </c>
      <c r="B42" s="45">
        <v>6</v>
      </c>
      <c r="C42" s="16">
        <v>4</v>
      </c>
      <c r="D42" s="16">
        <v>2</v>
      </c>
      <c r="E42" s="16">
        <v>4</v>
      </c>
      <c r="F42" s="16">
        <v>4</v>
      </c>
      <c r="G42" s="16">
        <v>6</v>
      </c>
      <c r="H42" s="16">
        <v>7</v>
      </c>
      <c r="I42" s="16">
        <v>33</v>
      </c>
      <c r="J42" s="16">
        <v>200</v>
      </c>
      <c r="K42" s="50">
        <f t="shared" si="2"/>
        <v>0.16500000000000001</v>
      </c>
      <c r="M42" s="78"/>
    </row>
    <row r="43" spans="1:13">
      <c r="A43" s="4" t="s">
        <v>57</v>
      </c>
      <c r="B43" s="45">
        <v>9</v>
      </c>
      <c r="C43" s="16">
        <v>2</v>
      </c>
      <c r="D43" s="16">
        <v>6</v>
      </c>
      <c r="E43" s="16">
        <v>3</v>
      </c>
      <c r="F43" s="16">
        <v>1</v>
      </c>
      <c r="G43" s="16">
        <v>5</v>
      </c>
      <c r="H43" s="16">
        <v>2</v>
      </c>
      <c r="I43" s="16">
        <v>28</v>
      </c>
      <c r="J43" s="16">
        <v>164</v>
      </c>
      <c r="K43" s="50">
        <f t="shared" si="2"/>
        <v>0.17073170731707318</v>
      </c>
      <c r="M43" s="78"/>
    </row>
    <row r="44" spans="1:13">
      <c r="A44" s="4" t="s">
        <v>37</v>
      </c>
      <c r="B44" s="45">
        <v>14</v>
      </c>
      <c r="C44" s="16">
        <v>2</v>
      </c>
      <c r="D44" s="16">
        <v>5</v>
      </c>
      <c r="E44" s="16">
        <v>5</v>
      </c>
      <c r="F44" s="16">
        <v>1</v>
      </c>
      <c r="G44" s="16">
        <v>9</v>
      </c>
      <c r="H44" s="16">
        <v>2</v>
      </c>
      <c r="I44" s="16">
        <v>38</v>
      </c>
      <c r="J44" s="16">
        <v>166</v>
      </c>
      <c r="K44" s="50">
        <f t="shared" si="2"/>
        <v>0.2289156626506024</v>
      </c>
      <c r="M44" s="78"/>
    </row>
    <row r="45" spans="1:13">
      <c r="A45" s="4" t="s">
        <v>38</v>
      </c>
      <c r="B45" s="45">
        <v>6</v>
      </c>
      <c r="C45" s="16">
        <v>2</v>
      </c>
      <c r="D45" s="16">
        <v>5</v>
      </c>
      <c r="E45" s="16">
        <v>2</v>
      </c>
      <c r="F45" s="16">
        <v>3</v>
      </c>
      <c r="G45" s="16">
        <v>6</v>
      </c>
      <c r="H45" s="16">
        <v>5</v>
      </c>
      <c r="I45" s="16">
        <v>29</v>
      </c>
      <c r="J45" s="16">
        <v>147</v>
      </c>
      <c r="K45" s="50">
        <f t="shared" si="2"/>
        <v>0.19727891156462585</v>
      </c>
      <c r="M45" s="78"/>
    </row>
    <row r="46" spans="1:13">
      <c r="A46" s="4" t="s">
        <v>39</v>
      </c>
      <c r="B46" s="45">
        <v>5</v>
      </c>
      <c r="C46" s="16">
        <v>3</v>
      </c>
      <c r="D46" s="16">
        <v>3</v>
      </c>
      <c r="E46" s="16">
        <v>7</v>
      </c>
      <c r="F46" s="16">
        <v>4</v>
      </c>
      <c r="G46" s="16">
        <v>12</v>
      </c>
      <c r="H46" s="16">
        <v>1</v>
      </c>
      <c r="I46" s="16">
        <v>35</v>
      </c>
      <c r="J46" s="16">
        <v>160</v>
      </c>
      <c r="K46" s="50">
        <f t="shared" si="2"/>
        <v>0.21875</v>
      </c>
      <c r="M46" s="78"/>
    </row>
    <row r="47" spans="1:13">
      <c r="A47" s="4" t="s">
        <v>40</v>
      </c>
      <c r="B47" s="45">
        <v>8</v>
      </c>
      <c r="C47" s="16">
        <v>0</v>
      </c>
      <c r="D47" s="16">
        <v>6</v>
      </c>
      <c r="E47" s="16">
        <v>3</v>
      </c>
      <c r="F47" s="16">
        <v>2</v>
      </c>
      <c r="G47" s="16">
        <v>5</v>
      </c>
      <c r="H47" s="16">
        <v>0</v>
      </c>
      <c r="I47" s="16">
        <v>24</v>
      </c>
      <c r="J47" s="16">
        <v>144</v>
      </c>
      <c r="K47" s="50">
        <f t="shared" si="2"/>
        <v>0.16666666666666666</v>
      </c>
      <c r="M47" s="78"/>
    </row>
    <row r="48" spans="1:13">
      <c r="A48" s="4" t="s">
        <v>41</v>
      </c>
      <c r="B48" s="45">
        <v>3</v>
      </c>
      <c r="C48" s="16">
        <v>1</v>
      </c>
      <c r="D48" s="16">
        <v>4</v>
      </c>
      <c r="E48" s="16">
        <v>4</v>
      </c>
      <c r="F48" s="16">
        <v>5</v>
      </c>
      <c r="G48" s="16">
        <v>4</v>
      </c>
      <c r="H48" s="16">
        <v>0</v>
      </c>
      <c r="I48" s="16">
        <v>21</v>
      </c>
      <c r="J48" s="16">
        <v>115</v>
      </c>
      <c r="K48" s="50">
        <f t="shared" si="2"/>
        <v>0.18260869565217391</v>
      </c>
      <c r="M48" s="78"/>
    </row>
    <row r="49" spans="1:13">
      <c r="A49" s="4" t="s">
        <v>42</v>
      </c>
      <c r="B49" s="45">
        <v>6</v>
      </c>
      <c r="C49" s="16">
        <v>0</v>
      </c>
      <c r="D49" s="16">
        <v>4</v>
      </c>
      <c r="E49" s="16">
        <v>5</v>
      </c>
      <c r="F49" s="16">
        <v>3</v>
      </c>
      <c r="G49" s="16">
        <v>10</v>
      </c>
      <c r="H49" s="16">
        <v>1</v>
      </c>
      <c r="I49" s="16">
        <v>29</v>
      </c>
      <c r="J49" s="16">
        <v>134</v>
      </c>
      <c r="K49" s="50">
        <f t="shared" si="2"/>
        <v>0.21641791044776118</v>
      </c>
      <c r="M49" s="78"/>
    </row>
    <row r="50" spans="1:13">
      <c r="A50" s="4" t="s">
        <v>43</v>
      </c>
      <c r="B50" s="45">
        <v>3</v>
      </c>
      <c r="C50" s="16">
        <v>0</v>
      </c>
      <c r="D50" s="16">
        <v>3</v>
      </c>
      <c r="E50" s="16">
        <v>8</v>
      </c>
      <c r="F50" s="16">
        <v>4</v>
      </c>
      <c r="G50" s="16">
        <v>6</v>
      </c>
      <c r="H50" s="36"/>
      <c r="I50" s="16">
        <v>24</v>
      </c>
      <c r="J50" s="16">
        <v>145</v>
      </c>
      <c r="K50" s="50">
        <f t="shared" si="2"/>
        <v>0.16551724137931034</v>
      </c>
      <c r="M50" s="78"/>
    </row>
    <row r="51" spans="1:13">
      <c r="A51" s="4" t="s">
        <v>44</v>
      </c>
      <c r="B51" s="45">
        <v>2</v>
      </c>
      <c r="C51" s="16">
        <v>1</v>
      </c>
      <c r="D51" s="16">
        <v>4</v>
      </c>
      <c r="E51" s="16">
        <v>2</v>
      </c>
      <c r="F51" s="16">
        <v>1</v>
      </c>
      <c r="G51" s="16">
        <v>1</v>
      </c>
      <c r="H51" s="36"/>
      <c r="I51" s="16">
        <v>11</v>
      </c>
      <c r="J51" s="16">
        <v>110</v>
      </c>
      <c r="K51" s="50">
        <f t="shared" si="2"/>
        <v>0.1</v>
      </c>
      <c r="M51" s="78"/>
    </row>
    <row r="52" spans="1:13">
      <c r="A52" s="4" t="s">
        <v>45</v>
      </c>
      <c r="B52" s="45">
        <v>0</v>
      </c>
      <c r="C52" s="16">
        <v>2</v>
      </c>
      <c r="D52" s="16">
        <v>2</v>
      </c>
      <c r="E52" s="16">
        <v>2</v>
      </c>
      <c r="F52" s="16">
        <v>5</v>
      </c>
      <c r="G52" s="16">
        <v>1</v>
      </c>
      <c r="H52" s="36"/>
      <c r="I52" s="16">
        <v>12</v>
      </c>
      <c r="J52" s="16">
        <v>120</v>
      </c>
      <c r="K52" s="50">
        <f t="shared" si="2"/>
        <v>0.1</v>
      </c>
      <c r="L52" s="79"/>
      <c r="M52" s="78"/>
    </row>
    <row r="53" spans="1:13">
      <c r="A53" s="4" t="s">
        <v>46</v>
      </c>
      <c r="B53" s="45">
        <v>0</v>
      </c>
      <c r="C53" s="16">
        <v>1</v>
      </c>
      <c r="D53" s="16">
        <v>7</v>
      </c>
      <c r="E53" s="16">
        <v>0</v>
      </c>
      <c r="F53" s="16">
        <v>2</v>
      </c>
      <c r="G53" s="16">
        <v>0</v>
      </c>
      <c r="H53" s="36"/>
      <c r="I53" s="16">
        <v>10</v>
      </c>
      <c r="J53" s="16">
        <v>106</v>
      </c>
      <c r="K53" s="50">
        <f t="shared" si="2"/>
        <v>9.4339622641509441E-2</v>
      </c>
      <c r="M53" s="78"/>
    </row>
    <row r="54" spans="1:13" ht="13.8" thickBot="1">
      <c r="A54" s="49" t="s">
        <v>47</v>
      </c>
      <c r="B54" s="46">
        <v>0</v>
      </c>
      <c r="C54" s="47">
        <v>3</v>
      </c>
      <c r="D54" s="47">
        <v>1</v>
      </c>
      <c r="E54" s="47">
        <v>0</v>
      </c>
      <c r="F54" s="47">
        <v>0</v>
      </c>
      <c r="G54" s="47">
        <v>0</v>
      </c>
      <c r="H54" s="59"/>
      <c r="I54" s="47">
        <v>4</v>
      </c>
      <c r="J54" s="47">
        <v>90</v>
      </c>
      <c r="K54" s="53">
        <f t="shared" si="2"/>
        <v>4.4444444444444446E-2</v>
      </c>
      <c r="M54" s="78"/>
    </row>
    <row r="55" spans="1:13" ht="14.4" thickTop="1" thickBot="1">
      <c r="A55" s="26" t="s">
        <v>3</v>
      </c>
      <c r="B55" s="48">
        <f t="shared" ref="B55:I55" si="3">SUM(B35:B54)</f>
        <v>119</v>
      </c>
      <c r="C55" s="48">
        <f t="shared" si="3"/>
        <v>47</v>
      </c>
      <c r="D55" s="48">
        <f t="shared" si="3"/>
        <v>76</v>
      </c>
      <c r="E55" s="48">
        <f t="shared" si="3"/>
        <v>83</v>
      </c>
      <c r="F55" s="48">
        <f t="shared" si="3"/>
        <v>48</v>
      </c>
      <c r="G55" s="48">
        <f t="shared" si="3"/>
        <v>112</v>
      </c>
      <c r="H55" s="48">
        <f t="shared" si="3"/>
        <v>33</v>
      </c>
      <c r="I55" s="48">
        <f t="shared" si="3"/>
        <v>518</v>
      </c>
      <c r="J55" s="51">
        <f>SUM(J34:J54)</f>
        <v>3295</v>
      </c>
      <c r="K55" s="54">
        <f>PRODUCT(I55*1/J55)</f>
        <v>0.15720789074355082</v>
      </c>
      <c r="L55" s="80"/>
      <c r="M55" s="78"/>
    </row>
    <row r="56" spans="1:13" ht="13.8" thickTop="1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Props1.xml><?xml version="1.0" encoding="utf-8"?>
<ds:datastoreItem xmlns:ds="http://schemas.openxmlformats.org/officeDocument/2006/customXml" ds:itemID="{E05AA0ED-B293-4641-8B8E-DC7571D08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84C2E-CD4C-4DBE-9EFD-05C673317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5D72E2-B9EA-4A6C-BB3A-2FB8448B33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</vt:lpstr>
      <vt:lpstr>DEPTS</vt:lpstr>
      <vt:lpstr>PROGRAM</vt:lpstr>
      <vt:lpstr>Degrees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Jim Gigantino</cp:lastModifiedBy>
  <cp:lastPrinted>2012-03-21T15:25:57Z</cp:lastPrinted>
  <dcterms:created xsi:type="dcterms:W3CDTF">2005-09-08T15:27:25Z</dcterms:created>
  <dcterms:modified xsi:type="dcterms:W3CDTF">2022-03-15T15:21:31Z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