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ark.sharepoint.com/teams/GSIE-DeansOffice/Shared Documents/General/Koski/IMAR reports/Fall 2020/"/>
    </mc:Choice>
  </mc:AlternateContent>
  <xr:revisionPtr revIDLastSave="1" documentId="8_{C5A0038E-8DFC-4BA0-8B42-8E8B455EF377}" xr6:coauthVersionLast="46" xr6:coauthVersionMax="46" xr10:uidLastSave="{A53A15CF-824A-41B9-908E-BD5071FACDFD}"/>
  <bookViews>
    <workbookView xWindow="-108" yWindow="-108" windowWidth="30936" windowHeight="16284" xr2:uid="{00000000-000D-0000-FFFF-FFFF00000000}"/>
  </bookViews>
  <sheets>
    <sheet name="TOTAL" sheetId="1" r:id="rId1"/>
    <sheet name="DEPT" sheetId="4" r:id="rId2"/>
    <sheet name="DEGREES CONFERRED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5" l="1"/>
  <c r="G26" i="5"/>
  <c r="F26" i="5"/>
  <c r="E26" i="5"/>
  <c r="D26" i="5"/>
  <c r="C26" i="5"/>
  <c r="B26" i="5"/>
  <c r="L53" i="5"/>
  <c r="J53" i="5"/>
  <c r="I53" i="5"/>
  <c r="H53" i="5"/>
  <c r="G53" i="5"/>
  <c r="F53" i="5"/>
  <c r="E53" i="5"/>
  <c r="D53" i="5"/>
  <c r="C53" i="5"/>
  <c r="B53" i="5"/>
  <c r="M33" i="5"/>
  <c r="K33" i="5"/>
  <c r="I33" i="5"/>
  <c r="I6" i="5"/>
  <c r="G6" i="5"/>
  <c r="M52" i="5" l="1"/>
  <c r="K52" i="5"/>
  <c r="M51" i="5"/>
  <c r="K51" i="5"/>
  <c r="M50" i="5"/>
  <c r="K50" i="5"/>
  <c r="M49" i="5"/>
  <c r="K49" i="5"/>
  <c r="M48" i="5"/>
  <c r="K48" i="5"/>
  <c r="M47" i="5"/>
  <c r="K47" i="5"/>
  <c r="M46" i="5"/>
  <c r="K46" i="5"/>
  <c r="M45" i="5"/>
  <c r="K45" i="5"/>
  <c r="M44" i="5"/>
  <c r="K44" i="5"/>
  <c r="M43" i="5"/>
  <c r="K43" i="5"/>
  <c r="M42" i="5"/>
  <c r="K42" i="5"/>
  <c r="M41" i="5"/>
  <c r="K41" i="5"/>
  <c r="M40" i="5"/>
  <c r="K40" i="5"/>
  <c r="M39" i="5"/>
  <c r="K39" i="5"/>
  <c r="M38" i="5"/>
  <c r="K38" i="5"/>
  <c r="M37" i="5"/>
  <c r="K37" i="5"/>
  <c r="M36" i="5"/>
  <c r="K36" i="5"/>
  <c r="M35" i="5"/>
  <c r="K35" i="5"/>
  <c r="I34" i="5"/>
  <c r="M34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15" i="5"/>
  <c r="I15" i="5" s="1"/>
  <c r="G14" i="5"/>
  <c r="I14" i="5" s="1"/>
  <c r="G13" i="5"/>
  <c r="I13" i="5" s="1"/>
  <c r="G12" i="5"/>
  <c r="I12" i="5" s="1"/>
  <c r="G11" i="5"/>
  <c r="I11" i="5" s="1"/>
  <c r="I10" i="5"/>
  <c r="G10" i="5"/>
  <c r="G7" i="5"/>
  <c r="I7" i="5" s="1"/>
  <c r="I26" i="5" l="1"/>
  <c r="K34" i="5"/>
  <c r="M53" i="5" l="1"/>
  <c r="K53" i="5"/>
</calcChain>
</file>

<file path=xl/sharedStrings.xml><?xml version="1.0" encoding="utf-8"?>
<sst xmlns="http://schemas.openxmlformats.org/spreadsheetml/2006/main" count="111" uniqueCount="81">
  <si>
    <t>COLLEGE OF ENGINEERING</t>
  </si>
  <si>
    <t>Program</t>
  </si>
  <si>
    <t xml:space="preserve"># of </t>
  </si>
  <si>
    <t># of</t>
  </si>
  <si>
    <t>Faculty</t>
  </si>
  <si>
    <t>Students</t>
  </si>
  <si>
    <t>CEMBPH</t>
  </si>
  <si>
    <t>MEPHMS</t>
  </si>
  <si>
    <t>MEPHPH</t>
  </si>
  <si>
    <t>TOTAL</t>
  </si>
  <si>
    <t>**In the above, faculty may be counted more than once if they mentor multiple</t>
  </si>
  <si>
    <t xml:space="preserve">*Note that participation may refer to any of the following: Doctoral dissertation/master's  </t>
  </si>
  <si>
    <t>SPACPH</t>
  </si>
  <si>
    <t>DEPT.</t>
  </si>
  <si>
    <t>Name</t>
  </si>
  <si>
    <t>#Students</t>
  </si>
  <si>
    <t>1</t>
  </si>
  <si>
    <t>on a committee but does not chair that committee, he/she is not counted in these data.</t>
  </si>
  <si>
    <t>thesis advisor; advisory committee chair; advisor.  If a faculty member serves</t>
  </si>
  <si>
    <t>CEMBMS</t>
  </si>
  <si>
    <t>ENDYPH</t>
  </si>
  <si>
    <t xml:space="preserve">one or more students in these interdisciplinary programs. </t>
  </si>
  <si>
    <t>SPACMS</t>
  </si>
  <si>
    <t>CLCSMA</t>
  </si>
  <si>
    <t>UNIV</t>
  </si>
  <si>
    <t>% UNIV</t>
  </si>
  <si>
    <t>2010-11</t>
  </si>
  <si>
    <t>2009-10</t>
  </si>
  <si>
    <t>2008-09</t>
  </si>
  <si>
    <t>2007-08</t>
  </si>
  <si>
    <t>2006-07</t>
  </si>
  <si>
    <t>ENDY = Environmental Dynamics</t>
  </si>
  <si>
    <t>2005-06</t>
  </si>
  <si>
    <t>2004-05</t>
  </si>
  <si>
    <t>2003-04</t>
  </si>
  <si>
    <t>2002-03</t>
  </si>
  <si>
    <t>PTSC = Plant Science</t>
  </si>
  <si>
    <t>2001-02</t>
  </si>
  <si>
    <t>2000-01</t>
  </si>
  <si>
    <t>PUBP = Public Policy</t>
  </si>
  <si>
    <t>ARSC, ENGR</t>
  </si>
  <si>
    <t>CLCSPH</t>
  </si>
  <si>
    <t>PTSCPH</t>
  </si>
  <si>
    <t>PUBPPH</t>
  </si>
  <si>
    <t>2011-12</t>
  </si>
  <si>
    <t>AFLS, ARCH, ARSC</t>
  </si>
  <si>
    <t>2012-13</t>
  </si>
  <si>
    <t>ARSC (ENGL and WLLC)</t>
  </si>
  <si>
    <t>2013-14</t>
  </si>
  <si>
    <t>STANMS</t>
  </si>
  <si>
    <t>2014-15</t>
  </si>
  <si>
    <t>2015-16</t>
  </si>
  <si>
    <t>2016-17</t>
  </si>
  <si>
    <t>% Doc</t>
  </si>
  <si>
    <t>UNIV Ph.D.</t>
  </si>
  <si>
    <t>% Ph.D.</t>
  </si>
  <si>
    <t>2017-18</t>
  </si>
  <si>
    <t>INTERDISCIPLINARY CHAIRS/ADVISORS - WALTON COLLEGE OF BUSINESS FACULTY</t>
  </si>
  <si>
    <t>Cronan</t>
  </si>
  <si>
    <t>ISIS</t>
  </si>
  <si>
    <t>Department of Information Systems</t>
  </si>
  <si>
    <t>INTERDISCIPLINARY CHAIRS/ADVISORS - WALTON COLLEGE OF BUSINESS FACULTY*</t>
  </si>
  <si>
    <t>Master's Degrees Awarded in Interdisciplinary Degree Programs (cross college plus CLCS and PTSC) as a Percentage of all</t>
  </si>
  <si>
    <t>Master's Degrees Awarded, 2000/01-2018/19</t>
  </si>
  <si>
    <t>2018-19</t>
  </si>
  <si>
    <t>ARSC,ENGR</t>
  </si>
  <si>
    <t xml:space="preserve">Doctoral Degrees Awarded in Interdisciplinary Degree Programs (cross-college plus CLCS and PTSC) </t>
  </si>
  <si>
    <t>Fall 2020</t>
  </si>
  <si>
    <t>STAN = Statistics and Analytics</t>
  </si>
  <si>
    <t>ARSC, EDUC, ENGR, WCOB</t>
  </si>
  <si>
    <t>SPAC = Space and Planetary Sciences</t>
  </si>
  <si>
    <t>AFLS, ARSC, EDUC</t>
  </si>
  <si>
    <t>AFLS (ENPL and HORT)</t>
  </si>
  <si>
    <t>MEPH/MSEN = Microelectronics-Photonics/Material Science Engineering</t>
  </si>
  <si>
    <t>CLCS = Comparative Literature and Cultural Studies</t>
  </si>
  <si>
    <t>CEMB = Cell and Molecular Biology</t>
  </si>
  <si>
    <t>AFLS, ARSC, ENGR</t>
  </si>
  <si>
    <t>2019-20</t>
  </si>
  <si>
    <t>as a Percentage of all Doctoral Degrees Awarded, 2000/01-2019/20</t>
  </si>
  <si>
    <t xml:space="preserve">students. One faculty member in the Walton College of Business mentored </t>
  </si>
  <si>
    <t>Fal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</si>
</sst>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0" fillId="0" borderId="2" xfId="0" applyBorder="1"/>
    <xf numFmtId="0" fontId="3" fillId="0" borderId="0" xfId="0" applyFont="1"/>
    <xf numFmtId="0" fontId="4" fillId="0" borderId="0" xfId="0" applyFont="1"/>
    <xf numFmtId="0" fontId="0" fillId="3" borderId="22" xfId="0" applyFill="1" applyBorder="1"/>
    <xf numFmtId="0" fontId="0" fillId="3" borderId="23" xfId="0" applyFill="1" applyBorder="1"/>
    <xf numFmtId="0" fontId="0" fillId="3" borderId="16" xfId="0" applyFill="1" applyBorder="1"/>
    <xf numFmtId="0" fontId="0" fillId="3" borderId="26" xfId="0" applyFill="1" applyBorder="1"/>
    <xf numFmtId="0" fontId="0" fillId="3" borderId="22" xfId="0" applyFill="1" applyBorder="1" applyAlignment="1">
      <alignment horizontal="left"/>
    </xf>
    <xf numFmtId="0" fontId="1" fillId="0" borderId="11" xfId="0" applyFont="1" applyFill="1" applyBorder="1"/>
    <xf numFmtId="0" fontId="0" fillId="3" borderId="21" xfId="0" applyFill="1" applyBorder="1" applyAlignment="1">
      <alignment horizontal="left"/>
    </xf>
    <xf numFmtId="0" fontId="4" fillId="3" borderId="26" xfId="0" applyFont="1" applyFill="1" applyBorder="1" applyAlignment="1">
      <alignment horizontal="left"/>
    </xf>
    <xf numFmtId="0" fontId="0" fillId="3" borderId="15" xfId="0" applyFill="1" applyBorder="1"/>
    <xf numFmtId="0" fontId="0" fillId="3" borderId="15" xfId="0" applyFill="1" applyBorder="1" applyAlignment="1">
      <alignment horizontal="right"/>
    </xf>
    <xf numFmtId="0" fontId="0" fillId="3" borderId="34" xfId="0" applyFill="1" applyBorder="1"/>
    <xf numFmtId="0" fontId="0" fillId="3" borderId="1" xfId="0" applyFill="1" applyBorder="1"/>
    <xf numFmtId="0" fontId="0" fillId="3" borderId="35" xfId="0" applyFill="1" applyBorder="1"/>
    <xf numFmtId="0" fontId="0" fillId="3" borderId="31" xfId="0" applyFill="1" applyBorder="1" applyAlignment="1">
      <alignment horizontal="right"/>
    </xf>
    <xf numFmtId="0" fontId="0" fillId="3" borderId="36" xfId="0" applyFill="1" applyBorder="1" applyAlignment="1">
      <alignment horizontal="right"/>
    </xf>
    <xf numFmtId="0" fontId="0" fillId="3" borderId="37" xfId="0" applyFill="1" applyBorder="1"/>
    <xf numFmtId="0" fontId="0" fillId="3" borderId="38" xfId="0" applyFill="1" applyBorder="1"/>
    <xf numFmtId="0" fontId="0" fillId="3" borderId="39" xfId="0" applyFill="1" applyBorder="1"/>
    <xf numFmtId="0" fontId="0" fillId="3" borderId="32" xfId="0" applyFill="1" applyBorder="1" applyAlignment="1">
      <alignment horizontal="right"/>
    </xf>
    <xf numFmtId="0" fontId="0" fillId="3" borderId="33" xfId="0" applyFill="1" applyBorder="1" applyAlignment="1">
      <alignment horizontal="right"/>
    </xf>
    <xf numFmtId="0" fontId="4" fillId="0" borderId="0" xfId="0" applyFont="1" applyFill="1" applyBorder="1"/>
    <xf numFmtId="49" fontId="1" fillId="3" borderId="26" xfId="0" applyNumberFormat="1" applyFont="1" applyFill="1" applyBorder="1" applyAlignment="1">
      <alignment horizontal="right"/>
    </xf>
    <xf numFmtId="0" fontId="1" fillId="0" borderId="0" xfId="0" applyFont="1"/>
    <xf numFmtId="49" fontId="1" fillId="2" borderId="13" xfId="0" applyNumberFormat="1" applyFont="1" applyFill="1" applyBorder="1" applyAlignment="1">
      <alignment horizontal="right"/>
    </xf>
    <xf numFmtId="0" fontId="1" fillId="0" borderId="41" xfId="0" applyFont="1" applyBorder="1"/>
    <xf numFmtId="0" fontId="0" fillId="0" borderId="42" xfId="0" applyBorder="1"/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4" xfId="0" applyBorder="1"/>
    <xf numFmtId="0" fontId="0" fillId="0" borderId="11" xfId="0" applyBorder="1"/>
    <xf numFmtId="10" fontId="0" fillId="0" borderId="25" xfId="0" applyNumberFormat="1" applyBorder="1"/>
    <xf numFmtId="0" fontId="0" fillId="0" borderId="45" xfId="0" applyBorder="1"/>
    <xf numFmtId="0" fontId="0" fillId="0" borderId="3" xfId="0" applyBorder="1"/>
    <xf numFmtId="10" fontId="0" fillId="0" borderId="13" xfId="0" applyNumberFormat="1" applyBorder="1"/>
    <xf numFmtId="3" fontId="0" fillId="0" borderId="3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0" fontId="0" fillId="0" borderId="46" xfId="0" applyBorder="1"/>
    <xf numFmtId="0" fontId="0" fillId="0" borderId="19" xfId="0" applyBorder="1"/>
    <xf numFmtId="0" fontId="0" fillId="0" borderId="8" xfId="0" applyBorder="1"/>
    <xf numFmtId="3" fontId="0" fillId="0" borderId="10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10" fontId="0" fillId="0" borderId="14" xfId="0" applyNumberFormat="1" applyBorder="1"/>
    <xf numFmtId="0" fontId="0" fillId="0" borderId="47" xfId="0" applyBorder="1"/>
    <xf numFmtId="10" fontId="0" fillId="0" borderId="33" xfId="0" applyNumberFormat="1" applyBorder="1"/>
    <xf numFmtId="0" fontId="1" fillId="0" borderId="11" xfId="0" applyFont="1" applyFill="1" applyBorder="1" applyAlignment="1">
      <alignment horizontal="right"/>
    </xf>
    <xf numFmtId="0" fontId="1" fillId="0" borderId="43" xfId="0" applyFont="1" applyBorder="1"/>
    <xf numFmtId="49" fontId="1" fillId="0" borderId="25" xfId="0" applyNumberFormat="1" applyFont="1" applyFill="1" applyBorder="1" applyAlignment="1">
      <alignment horizontal="right"/>
    </xf>
    <xf numFmtId="0" fontId="1" fillId="0" borderId="44" xfId="0" applyFont="1" applyBorder="1"/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10" fontId="0" fillId="0" borderId="2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4" borderId="11" xfId="0" applyFill="1" applyBorder="1" applyAlignment="1">
      <alignment horizontal="right"/>
    </xf>
    <xf numFmtId="0" fontId="0" fillId="4" borderId="11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3" fontId="0" fillId="0" borderId="11" xfId="0" applyNumberFormat="1" applyBorder="1" applyAlignment="1">
      <alignment horizontal="right"/>
    </xf>
    <xf numFmtId="0" fontId="1" fillId="2" borderId="3" xfId="0" applyFont="1" applyFill="1" applyBorder="1"/>
    <xf numFmtId="0" fontId="1" fillId="0" borderId="11" xfId="0" applyFont="1" applyBorder="1" applyAlignment="1">
      <alignment horizontal="right"/>
    </xf>
    <xf numFmtId="10" fontId="0" fillId="0" borderId="12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3" fontId="0" fillId="0" borderId="23" xfId="0" applyNumberFormat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/>
    <xf numFmtId="3" fontId="0" fillId="0" borderId="20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29" xfId="0" applyNumberFormat="1" applyBorder="1" applyAlignment="1">
      <alignment horizontal="right"/>
    </xf>
    <xf numFmtId="3" fontId="0" fillId="0" borderId="29" xfId="0" applyNumberFormat="1" applyBorder="1"/>
    <xf numFmtId="3" fontId="0" fillId="0" borderId="11" xfId="0" applyNumberForma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horizontal="center"/>
    </xf>
    <xf numFmtId="0" fontId="0" fillId="0" borderId="41" xfId="0" applyBorder="1"/>
    <xf numFmtId="10" fontId="0" fillId="0" borderId="11" xfId="0" applyNumberFormat="1" applyBorder="1"/>
    <xf numFmtId="0" fontId="0" fillId="0" borderId="27" xfId="0" applyBorder="1"/>
    <xf numFmtId="10" fontId="0" fillId="0" borderId="3" xfId="0" applyNumberFormat="1" applyBorder="1"/>
    <xf numFmtId="1" fontId="0" fillId="0" borderId="3" xfId="0" applyNumberFormat="1" applyBorder="1"/>
    <xf numFmtId="0" fontId="0" fillId="0" borderId="48" xfId="0" applyBorder="1"/>
    <xf numFmtId="0" fontId="0" fillId="4" borderId="10" xfId="0" applyFill="1" applyBorder="1"/>
    <xf numFmtId="10" fontId="0" fillId="0" borderId="8" xfId="0" applyNumberFormat="1" applyBorder="1"/>
    <xf numFmtId="0" fontId="0" fillId="0" borderId="39" xfId="0" applyBorder="1"/>
    <xf numFmtId="3" fontId="0" fillId="0" borderId="39" xfId="0" applyNumberFormat="1" applyBorder="1"/>
    <xf numFmtId="10" fontId="0" fillId="0" borderId="22" xfId="0" applyNumberFormat="1" applyBorder="1"/>
    <xf numFmtId="3" fontId="0" fillId="0" borderId="32" xfId="0" applyNumberFormat="1" applyBorder="1"/>
    <xf numFmtId="3" fontId="0" fillId="0" borderId="5" xfId="0" applyNumberForma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4" xfId="0" applyBorder="1"/>
    <xf numFmtId="10" fontId="0" fillId="0" borderId="5" xfId="0" applyNumberFormat="1" applyBorder="1" applyAlignment="1">
      <alignment horizontal="right"/>
    </xf>
    <xf numFmtId="0" fontId="4" fillId="2" borderId="27" xfId="0" applyFont="1" applyFill="1" applyBorder="1"/>
    <xf numFmtId="0" fontId="0" fillId="2" borderId="28" xfId="0" applyFill="1" applyBorder="1"/>
    <xf numFmtId="0" fontId="0" fillId="2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tabSelected="1" workbookViewId="0">
      <selection activeCell="J10" sqref="J10"/>
    </sheetView>
  </sheetViews>
  <sheetFormatPr defaultRowHeight="13.2" x14ac:dyDescent="0.25"/>
  <sheetData>
    <row r="1" spans="1:7" x14ac:dyDescent="0.25">
      <c r="A1" s="2" t="s">
        <v>61</v>
      </c>
    </row>
    <row r="2" spans="1:7" x14ac:dyDescent="0.25">
      <c r="A2" s="26" t="s">
        <v>67</v>
      </c>
    </row>
    <row r="3" spans="1:7" ht="13.8" thickBot="1" x14ac:dyDescent="0.3"/>
    <row r="4" spans="1:7" ht="13.8" thickTop="1" x14ac:dyDescent="0.25">
      <c r="A4" s="14" t="s">
        <v>0</v>
      </c>
      <c r="B4" s="15"/>
      <c r="C4" s="15"/>
      <c r="D4" s="16"/>
      <c r="E4" s="17" t="s">
        <v>1</v>
      </c>
      <c r="F4" s="17" t="s">
        <v>3</v>
      </c>
      <c r="G4" s="18" t="s">
        <v>2</v>
      </c>
    </row>
    <row r="5" spans="1:7" ht="13.8" thickBot="1" x14ac:dyDescent="0.3">
      <c r="A5" s="19"/>
      <c r="B5" s="20"/>
      <c r="C5" s="20"/>
      <c r="D5" s="21"/>
      <c r="E5" s="22"/>
      <c r="F5" s="22" t="s">
        <v>5</v>
      </c>
      <c r="G5" s="23" t="s">
        <v>4</v>
      </c>
    </row>
    <row r="6" spans="1:7" ht="13.8" thickTop="1" x14ac:dyDescent="0.25">
      <c r="A6" s="28" t="s">
        <v>60</v>
      </c>
      <c r="B6" s="29"/>
      <c r="C6" s="29"/>
      <c r="D6" s="30"/>
      <c r="E6" s="50" t="s">
        <v>49</v>
      </c>
      <c r="F6" s="9">
        <v>10</v>
      </c>
      <c r="G6" s="52" t="s">
        <v>16</v>
      </c>
    </row>
    <row r="7" spans="1:7" ht="13.8" thickBot="1" x14ac:dyDescent="0.3">
      <c r="A7" s="107"/>
      <c r="B7" s="108"/>
      <c r="C7" s="108"/>
      <c r="D7" s="109"/>
      <c r="E7" s="64"/>
      <c r="F7" s="66"/>
      <c r="G7" s="27"/>
    </row>
    <row r="8" spans="1:7" ht="14.4" thickTop="1" thickBot="1" x14ac:dyDescent="0.3">
      <c r="A8" s="13" t="s">
        <v>9</v>
      </c>
      <c r="B8" s="6"/>
      <c r="C8" s="6"/>
      <c r="D8" s="5"/>
      <c r="E8" s="4"/>
      <c r="F8" s="4"/>
      <c r="G8" s="25" t="s">
        <v>16</v>
      </c>
    </row>
    <row r="9" spans="1:7" ht="13.8" thickTop="1" x14ac:dyDescent="0.25"/>
    <row r="10" spans="1:7" x14ac:dyDescent="0.25">
      <c r="A10" t="s">
        <v>11</v>
      </c>
    </row>
    <row r="11" spans="1:7" x14ac:dyDescent="0.25">
      <c r="A11" s="3" t="s">
        <v>18</v>
      </c>
    </row>
    <row r="12" spans="1:7" x14ac:dyDescent="0.25">
      <c r="A12" s="24" t="s">
        <v>17</v>
      </c>
    </row>
    <row r="13" spans="1:7" x14ac:dyDescent="0.25">
      <c r="A13" t="s">
        <v>10</v>
      </c>
    </row>
    <row r="14" spans="1:7" x14ac:dyDescent="0.25">
      <c r="A14" s="26" t="s">
        <v>79</v>
      </c>
    </row>
    <row r="15" spans="1:7" x14ac:dyDescent="0.25">
      <c r="A15" s="26" t="s">
        <v>21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A2" sqref="A2"/>
    </sheetView>
  </sheetViews>
  <sheetFormatPr defaultRowHeight="13.2" x14ac:dyDescent="0.25"/>
  <sheetData>
    <row r="1" spans="1:4" x14ac:dyDescent="0.25">
      <c r="A1" s="2" t="s">
        <v>57</v>
      </c>
    </row>
    <row r="2" spans="1:4" x14ac:dyDescent="0.25">
      <c r="A2" s="26" t="s">
        <v>80</v>
      </c>
    </row>
    <row r="3" spans="1:4" ht="13.8" thickBot="1" x14ac:dyDescent="0.3"/>
    <row r="4" spans="1:4" ht="14.4" thickTop="1" thickBot="1" x14ac:dyDescent="0.3">
      <c r="A4" s="10" t="s">
        <v>13</v>
      </c>
      <c r="B4" s="8" t="s">
        <v>14</v>
      </c>
      <c r="C4" s="8" t="s">
        <v>1</v>
      </c>
      <c r="D4" s="11" t="s">
        <v>15</v>
      </c>
    </row>
    <row r="5" spans="1:4" ht="14.4" thickTop="1" thickBot="1" x14ac:dyDescent="0.3">
      <c r="A5" s="71" t="s">
        <v>59</v>
      </c>
      <c r="B5" s="72" t="s">
        <v>58</v>
      </c>
      <c r="C5" s="72" t="s">
        <v>49</v>
      </c>
      <c r="D5" s="73">
        <v>10</v>
      </c>
    </row>
    <row r="6" spans="1:4" ht="14.4" thickTop="1" thickBot="1" x14ac:dyDescent="0.3">
      <c r="A6" s="12" t="s">
        <v>9</v>
      </c>
      <c r="B6" s="5"/>
      <c r="C6" s="4"/>
      <c r="D6" s="7">
        <v>10</v>
      </c>
    </row>
    <row r="7" spans="1:4" ht="13.8" thickTop="1" x14ac:dyDescent="0.25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54"/>
  <sheetViews>
    <sheetView workbookViewId="0">
      <selection activeCell="Q26" sqref="Q26"/>
    </sheetView>
  </sheetViews>
  <sheetFormatPr defaultRowHeight="13.2" x14ac:dyDescent="0.25"/>
  <sheetData>
    <row r="2" spans="1:12" x14ac:dyDescent="0.25">
      <c r="A2" s="26" t="s">
        <v>62</v>
      </c>
    </row>
    <row r="3" spans="1:12" x14ac:dyDescent="0.25">
      <c r="A3" s="26" t="s">
        <v>63</v>
      </c>
    </row>
    <row r="4" spans="1:12" ht="13.8" thickBot="1" x14ac:dyDescent="0.3"/>
    <row r="5" spans="1:12" ht="14.4" thickTop="1" thickBot="1" x14ac:dyDescent="0.3">
      <c r="A5" s="31"/>
      <c r="B5" s="32" t="s">
        <v>19</v>
      </c>
      <c r="C5" s="32" t="s">
        <v>23</v>
      </c>
      <c r="D5" s="32" t="s">
        <v>7</v>
      </c>
      <c r="E5" s="32" t="s">
        <v>22</v>
      </c>
      <c r="F5" s="58" t="s">
        <v>49</v>
      </c>
      <c r="G5" s="32" t="s">
        <v>9</v>
      </c>
      <c r="H5" s="82" t="s">
        <v>24</v>
      </c>
      <c r="I5" s="33" t="s">
        <v>25</v>
      </c>
      <c r="K5" s="83"/>
    </row>
    <row r="6" spans="1:12" ht="13.8" thickTop="1" x14ac:dyDescent="0.25">
      <c r="A6" s="51" t="s">
        <v>77</v>
      </c>
      <c r="B6" s="104">
        <v>9</v>
      </c>
      <c r="C6" s="69">
        <v>1</v>
      </c>
      <c r="D6" s="69">
        <v>8</v>
      </c>
      <c r="E6" s="69">
        <v>1</v>
      </c>
      <c r="F6" s="81">
        <v>14</v>
      </c>
      <c r="G6" s="69">
        <f>SUM(B6:F6)</f>
        <v>33</v>
      </c>
      <c r="H6" s="103">
        <v>1120</v>
      </c>
      <c r="I6" s="68">
        <f>PRODUCT(G6*1/H6)</f>
        <v>2.9464285714285714E-2</v>
      </c>
      <c r="K6" s="83"/>
    </row>
    <row r="7" spans="1:12" x14ac:dyDescent="0.25">
      <c r="A7" s="34" t="s">
        <v>64</v>
      </c>
      <c r="B7" s="54">
        <v>6</v>
      </c>
      <c r="C7" s="55">
        <v>4</v>
      </c>
      <c r="D7" s="55">
        <v>5</v>
      </c>
      <c r="E7" s="55">
        <v>0</v>
      </c>
      <c r="F7" s="67">
        <v>9</v>
      </c>
      <c r="G7" s="55">
        <f>SUM(B7:F7)</f>
        <v>24</v>
      </c>
      <c r="H7" s="84">
        <v>1102</v>
      </c>
      <c r="I7" s="56">
        <f>PRODUCT(G7*1/H7)</f>
        <v>2.1778584392014518E-2</v>
      </c>
      <c r="K7" s="26" t="s">
        <v>75</v>
      </c>
    </row>
    <row r="8" spans="1:12" x14ac:dyDescent="0.25">
      <c r="A8" s="53" t="s">
        <v>56</v>
      </c>
      <c r="B8" s="54">
        <v>11</v>
      </c>
      <c r="C8" s="55">
        <v>1</v>
      </c>
      <c r="D8" s="55">
        <v>5</v>
      </c>
      <c r="E8" s="55">
        <v>1</v>
      </c>
      <c r="F8" s="67">
        <v>8</v>
      </c>
      <c r="G8" s="55">
        <v>26</v>
      </c>
      <c r="H8" s="65">
        <v>1114</v>
      </c>
      <c r="I8" s="56">
        <v>2.333931777378815E-2</v>
      </c>
      <c r="K8" s="26"/>
      <c r="L8" s="26" t="s">
        <v>76</v>
      </c>
    </row>
    <row r="9" spans="1:12" x14ac:dyDescent="0.25">
      <c r="A9" s="28" t="s">
        <v>52</v>
      </c>
      <c r="B9" s="57">
        <v>9</v>
      </c>
      <c r="C9" s="55">
        <v>1</v>
      </c>
      <c r="D9" s="55">
        <v>10</v>
      </c>
      <c r="E9" s="55">
        <v>2</v>
      </c>
      <c r="F9" s="67">
        <v>7</v>
      </c>
      <c r="G9" s="55">
        <v>29</v>
      </c>
      <c r="H9" s="84">
        <v>1192</v>
      </c>
      <c r="I9" s="56">
        <v>2.4328859060402684E-2</v>
      </c>
      <c r="K9" s="26" t="s">
        <v>74</v>
      </c>
    </row>
    <row r="10" spans="1:12" x14ac:dyDescent="0.25">
      <c r="A10" s="34" t="s">
        <v>51</v>
      </c>
      <c r="B10" s="79">
        <v>11</v>
      </c>
      <c r="C10" s="65">
        <v>2</v>
      </c>
      <c r="D10" s="65">
        <v>8</v>
      </c>
      <c r="E10" s="65">
        <v>1</v>
      </c>
      <c r="F10" s="80">
        <v>8</v>
      </c>
      <c r="G10" s="65">
        <f>SUM(B10:F10)</f>
        <v>30</v>
      </c>
      <c r="H10" s="84">
        <v>1182</v>
      </c>
      <c r="I10" s="56">
        <f t="shared" ref="I10:I25" si="0">PRODUCT(G10*1/H10)</f>
        <v>2.5380710659898477E-2</v>
      </c>
      <c r="K10" s="26"/>
      <c r="L10" s="26" t="s">
        <v>47</v>
      </c>
    </row>
    <row r="11" spans="1:12" x14ac:dyDescent="0.25">
      <c r="A11" s="53" t="s">
        <v>50</v>
      </c>
      <c r="B11" s="54">
        <v>5</v>
      </c>
      <c r="C11" s="55">
        <v>2</v>
      </c>
      <c r="D11" s="55">
        <v>18</v>
      </c>
      <c r="E11" s="55">
        <v>1</v>
      </c>
      <c r="F11" s="67">
        <v>2</v>
      </c>
      <c r="G11" s="65">
        <f>SUM(B11:F11)</f>
        <v>28</v>
      </c>
      <c r="H11" s="84">
        <v>1208</v>
      </c>
      <c r="I11" s="56">
        <f t="shared" si="0"/>
        <v>2.3178807947019868E-2</v>
      </c>
      <c r="K11" s="26" t="s">
        <v>31</v>
      </c>
    </row>
    <row r="12" spans="1:12" x14ac:dyDescent="0.25">
      <c r="A12" s="53" t="s">
        <v>48</v>
      </c>
      <c r="B12" s="54">
        <v>4</v>
      </c>
      <c r="C12" s="55">
        <v>0</v>
      </c>
      <c r="D12" s="55">
        <v>8</v>
      </c>
      <c r="E12" s="55">
        <v>1</v>
      </c>
      <c r="F12" s="59"/>
      <c r="G12" s="55">
        <f>SUM(B12:F12)</f>
        <v>13</v>
      </c>
      <c r="H12" s="84">
        <v>1088</v>
      </c>
      <c r="I12" s="56">
        <f t="shared" si="0"/>
        <v>1.1948529411764705E-2</v>
      </c>
      <c r="K12" s="26"/>
      <c r="L12" s="26" t="s">
        <v>45</v>
      </c>
    </row>
    <row r="13" spans="1:12" x14ac:dyDescent="0.25">
      <c r="A13" s="53" t="s">
        <v>46</v>
      </c>
      <c r="B13" s="54">
        <v>5</v>
      </c>
      <c r="C13" s="55">
        <v>2</v>
      </c>
      <c r="D13" s="55">
        <v>12</v>
      </c>
      <c r="E13" s="55">
        <v>1</v>
      </c>
      <c r="F13" s="59"/>
      <c r="G13" s="55">
        <f t="shared" ref="G13:G25" si="1">SUM(B13:E13)</f>
        <v>20</v>
      </c>
      <c r="H13" s="84">
        <v>1121</v>
      </c>
      <c r="I13" s="56">
        <f t="shared" si="0"/>
        <v>1.784121320249777E-2</v>
      </c>
      <c r="K13" s="26" t="s">
        <v>73</v>
      </c>
    </row>
    <row r="14" spans="1:12" x14ac:dyDescent="0.25">
      <c r="A14" s="53" t="s">
        <v>44</v>
      </c>
      <c r="B14" s="54">
        <v>5</v>
      </c>
      <c r="C14" s="55">
        <v>3</v>
      </c>
      <c r="D14" s="55">
        <v>9</v>
      </c>
      <c r="E14" s="55">
        <v>1</v>
      </c>
      <c r="F14" s="59"/>
      <c r="G14" s="55">
        <f t="shared" si="1"/>
        <v>18</v>
      </c>
      <c r="H14" s="84">
        <v>1140</v>
      </c>
      <c r="I14" s="56">
        <f t="shared" si="0"/>
        <v>1.5789473684210527E-2</v>
      </c>
      <c r="K14" s="26"/>
      <c r="L14" s="26" t="s">
        <v>65</v>
      </c>
    </row>
    <row r="15" spans="1:12" x14ac:dyDescent="0.25">
      <c r="A15" s="34" t="s">
        <v>26</v>
      </c>
      <c r="B15" s="30">
        <v>7</v>
      </c>
      <c r="C15" s="35">
        <v>1</v>
      </c>
      <c r="D15" s="35">
        <v>4</v>
      </c>
      <c r="E15" s="35">
        <v>0</v>
      </c>
      <c r="F15" s="60"/>
      <c r="G15" s="35">
        <f t="shared" si="1"/>
        <v>12</v>
      </c>
      <c r="H15" s="85">
        <v>1097</v>
      </c>
      <c r="I15" s="36">
        <f t="shared" si="0"/>
        <v>1.0938924339106655E-2</v>
      </c>
      <c r="K15" s="26" t="s">
        <v>36</v>
      </c>
    </row>
    <row r="16" spans="1:12" x14ac:dyDescent="0.25">
      <c r="A16" s="34" t="s">
        <v>27</v>
      </c>
      <c r="B16" s="30">
        <v>1</v>
      </c>
      <c r="C16" s="35">
        <v>1</v>
      </c>
      <c r="D16" s="35">
        <v>4</v>
      </c>
      <c r="E16" s="35">
        <v>0</v>
      </c>
      <c r="F16" s="60"/>
      <c r="G16" s="35">
        <f t="shared" si="1"/>
        <v>6</v>
      </c>
      <c r="H16" s="86">
        <v>1035</v>
      </c>
      <c r="I16" s="36">
        <f t="shared" si="0"/>
        <v>5.7971014492753624E-3</v>
      </c>
      <c r="K16" s="26"/>
      <c r="L16" s="26" t="s">
        <v>72</v>
      </c>
    </row>
    <row r="17" spans="1:13" x14ac:dyDescent="0.25">
      <c r="A17" s="37" t="s">
        <v>28</v>
      </c>
      <c r="B17" s="1">
        <v>1</v>
      </c>
      <c r="C17" s="38">
        <v>0</v>
      </c>
      <c r="D17" s="38">
        <v>11</v>
      </c>
      <c r="E17" s="38">
        <v>0</v>
      </c>
      <c r="F17" s="61"/>
      <c r="G17" s="38">
        <f t="shared" si="1"/>
        <v>12</v>
      </c>
      <c r="H17" s="38">
        <v>946</v>
      </c>
      <c r="I17" s="39">
        <f t="shared" si="0"/>
        <v>1.2684989429175475E-2</v>
      </c>
      <c r="K17" s="26" t="s">
        <v>39</v>
      </c>
    </row>
    <row r="18" spans="1:13" x14ac:dyDescent="0.25">
      <c r="A18" s="34" t="s">
        <v>29</v>
      </c>
      <c r="B18" s="30">
        <v>4</v>
      </c>
      <c r="C18" s="35">
        <v>2</v>
      </c>
      <c r="D18" s="35">
        <v>15</v>
      </c>
      <c r="E18" s="35">
        <v>1</v>
      </c>
      <c r="F18" s="60"/>
      <c r="G18" s="35">
        <f t="shared" si="1"/>
        <v>22</v>
      </c>
      <c r="H18" s="87">
        <v>963</v>
      </c>
      <c r="I18" s="36">
        <f t="shared" si="0"/>
        <v>2.284527518172378E-2</v>
      </c>
      <c r="K18" s="26"/>
      <c r="L18" s="26" t="s">
        <v>71</v>
      </c>
    </row>
    <row r="19" spans="1:13" x14ac:dyDescent="0.25">
      <c r="A19" s="34" t="s">
        <v>30</v>
      </c>
      <c r="B19" s="30">
        <v>5</v>
      </c>
      <c r="C19" s="35">
        <v>1</v>
      </c>
      <c r="D19" s="35">
        <v>13</v>
      </c>
      <c r="E19" s="35">
        <v>0</v>
      </c>
      <c r="F19" s="60"/>
      <c r="G19" s="65">
        <f t="shared" si="1"/>
        <v>19</v>
      </c>
      <c r="H19" s="84">
        <v>938</v>
      </c>
      <c r="I19" s="39">
        <f t="shared" si="0"/>
        <v>2.0255863539445629E-2</v>
      </c>
      <c r="K19" s="26" t="s">
        <v>70</v>
      </c>
    </row>
    <row r="20" spans="1:13" x14ac:dyDescent="0.25">
      <c r="A20" s="37" t="s">
        <v>32</v>
      </c>
      <c r="B20" s="1">
        <v>7</v>
      </c>
      <c r="C20" s="38">
        <v>0</v>
      </c>
      <c r="D20" s="38">
        <v>7</v>
      </c>
      <c r="E20" s="38">
        <v>1</v>
      </c>
      <c r="F20" s="61"/>
      <c r="G20" s="40">
        <f t="shared" si="1"/>
        <v>15</v>
      </c>
      <c r="H20" s="41">
        <v>987</v>
      </c>
      <c r="I20" s="39">
        <f t="shared" si="0"/>
        <v>1.5197568389057751E-2</v>
      </c>
      <c r="L20" s="26" t="s">
        <v>40</v>
      </c>
    </row>
    <row r="21" spans="1:13" x14ac:dyDescent="0.25">
      <c r="A21" s="37" t="s">
        <v>33</v>
      </c>
      <c r="B21" s="1">
        <v>10</v>
      </c>
      <c r="C21" s="38">
        <v>3</v>
      </c>
      <c r="D21" s="38">
        <v>7</v>
      </c>
      <c r="E21" s="62"/>
      <c r="F21" s="62"/>
      <c r="G21" s="40">
        <f t="shared" si="1"/>
        <v>20</v>
      </c>
      <c r="H21" s="41">
        <v>909</v>
      </c>
      <c r="I21" s="39">
        <f t="shared" si="0"/>
        <v>2.2002200220022004E-2</v>
      </c>
      <c r="K21" s="26" t="s">
        <v>68</v>
      </c>
    </row>
    <row r="22" spans="1:13" x14ac:dyDescent="0.25">
      <c r="A22" s="37" t="s">
        <v>34</v>
      </c>
      <c r="B22" s="1">
        <v>4</v>
      </c>
      <c r="C22" s="38">
        <v>0</v>
      </c>
      <c r="D22" s="38">
        <v>8</v>
      </c>
      <c r="E22" s="62"/>
      <c r="F22" s="62"/>
      <c r="G22" s="40">
        <f t="shared" si="1"/>
        <v>12</v>
      </c>
      <c r="H22" s="41">
        <v>831</v>
      </c>
      <c r="I22" s="39">
        <f t="shared" si="0"/>
        <v>1.444043321299639E-2</v>
      </c>
      <c r="K22" s="26"/>
      <c r="L22" s="26" t="s">
        <v>69</v>
      </c>
    </row>
    <row r="23" spans="1:13" x14ac:dyDescent="0.25">
      <c r="A23" s="37" t="s">
        <v>35</v>
      </c>
      <c r="B23" s="1">
        <v>3</v>
      </c>
      <c r="C23" s="38">
        <v>3</v>
      </c>
      <c r="D23" s="38">
        <v>4</v>
      </c>
      <c r="E23" s="62"/>
      <c r="F23" s="62"/>
      <c r="G23" s="40">
        <f t="shared" si="1"/>
        <v>10</v>
      </c>
      <c r="H23" s="41">
        <v>793</v>
      </c>
      <c r="I23" s="39">
        <f t="shared" si="0"/>
        <v>1.2610340479192938E-2</v>
      </c>
      <c r="K23" s="26"/>
    </row>
    <row r="24" spans="1:13" x14ac:dyDescent="0.25">
      <c r="A24" s="37" t="s">
        <v>37</v>
      </c>
      <c r="B24" s="1">
        <v>1</v>
      </c>
      <c r="C24" s="38">
        <v>0</v>
      </c>
      <c r="D24" s="38">
        <v>7</v>
      </c>
      <c r="E24" s="62"/>
      <c r="F24" s="62"/>
      <c r="G24" s="40">
        <f t="shared" si="1"/>
        <v>8</v>
      </c>
      <c r="H24" s="41">
        <v>736</v>
      </c>
      <c r="I24" s="39">
        <f t="shared" si="0"/>
        <v>1.0869565217391304E-2</v>
      </c>
      <c r="K24" s="26"/>
      <c r="L24" s="26"/>
    </row>
    <row r="25" spans="1:13" ht="13.8" thickBot="1" x14ac:dyDescent="0.3">
      <c r="A25" s="42" t="s">
        <v>38</v>
      </c>
      <c r="B25" s="43">
        <v>0</v>
      </c>
      <c r="C25" s="44">
        <v>3</v>
      </c>
      <c r="D25" s="44">
        <v>4</v>
      </c>
      <c r="E25" s="63"/>
      <c r="F25" s="63"/>
      <c r="G25" s="45">
        <f t="shared" si="1"/>
        <v>7</v>
      </c>
      <c r="H25" s="46">
        <v>735</v>
      </c>
      <c r="I25" s="47">
        <f t="shared" si="0"/>
        <v>9.5238095238095247E-3</v>
      </c>
      <c r="K25" s="26"/>
    </row>
    <row r="26" spans="1:13" ht="14.4" thickTop="1" thickBot="1" x14ac:dyDescent="0.3">
      <c r="A26" s="48" t="s">
        <v>9</v>
      </c>
      <c r="B26" s="70">
        <f>SUM(B6:B25)</f>
        <v>108</v>
      </c>
      <c r="C26" s="70">
        <f>SUM(C6:C25)</f>
        <v>30</v>
      </c>
      <c r="D26" s="70">
        <f>SUM(D6:D25)</f>
        <v>167</v>
      </c>
      <c r="E26" s="70">
        <f>SUM(E6:E20)</f>
        <v>11</v>
      </c>
      <c r="F26" s="70">
        <f>SUM(F6:F11)</f>
        <v>48</v>
      </c>
      <c r="G26" s="70">
        <f>SUM(G6:G25)</f>
        <v>364</v>
      </c>
      <c r="H26" s="70">
        <f>SUM(H6:H25)</f>
        <v>20237</v>
      </c>
      <c r="I26" s="49">
        <f>PRODUCT(G26*1/H26)</f>
        <v>1.7986855759252855E-2</v>
      </c>
      <c r="L26" s="26"/>
    </row>
    <row r="27" spans="1:13" ht="13.8" thickTop="1" x14ac:dyDescent="0.25">
      <c r="K27" s="26"/>
    </row>
    <row r="29" spans="1:13" x14ac:dyDescent="0.25">
      <c r="A29" s="26" t="s">
        <v>66</v>
      </c>
    </row>
    <row r="30" spans="1:13" x14ac:dyDescent="0.25">
      <c r="A30" s="26" t="s">
        <v>78</v>
      </c>
      <c r="L30" s="83"/>
    </row>
    <row r="31" spans="1:13" ht="13.8" thickBot="1" x14ac:dyDescent="0.3">
      <c r="A31" s="26"/>
      <c r="L31" s="83"/>
    </row>
    <row r="32" spans="1:13" ht="14.4" thickTop="1" thickBot="1" x14ac:dyDescent="0.3">
      <c r="A32" s="88"/>
      <c r="B32" s="89" t="s">
        <v>6</v>
      </c>
      <c r="C32" s="89" t="s">
        <v>41</v>
      </c>
      <c r="D32" s="89" t="s">
        <v>20</v>
      </c>
      <c r="E32" s="89" t="s">
        <v>8</v>
      </c>
      <c r="F32" s="89" t="s">
        <v>42</v>
      </c>
      <c r="G32" s="89" t="s">
        <v>43</v>
      </c>
      <c r="H32" s="89" t="s">
        <v>12</v>
      </c>
      <c r="I32" s="90" t="s">
        <v>9</v>
      </c>
      <c r="J32" s="90" t="s">
        <v>24</v>
      </c>
      <c r="K32" s="90" t="s">
        <v>53</v>
      </c>
      <c r="L32" s="89" t="s">
        <v>54</v>
      </c>
      <c r="M32" s="33" t="s">
        <v>55</v>
      </c>
    </row>
    <row r="33" spans="1:13" ht="13.8" thickTop="1" x14ac:dyDescent="0.25">
      <c r="A33" s="51" t="s">
        <v>77</v>
      </c>
      <c r="B33" s="105">
        <v>11</v>
      </c>
      <c r="C33" s="74">
        <v>5</v>
      </c>
      <c r="D33" s="74">
        <v>2</v>
      </c>
      <c r="E33" s="74">
        <v>4</v>
      </c>
      <c r="F33" s="74">
        <v>1</v>
      </c>
      <c r="G33" s="74">
        <v>4</v>
      </c>
      <c r="H33" s="74">
        <v>3</v>
      </c>
      <c r="I33" s="69">
        <f>SUM(B33:H33)</f>
        <v>30</v>
      </c>
      <c r="J33" s="69">
        <v>204</v>
      </c>
      <c r="K33" s="106">
        <f>PRODUCT(I33*1/J33)</f>
        <v>0.14705882352941177</v>
      </c>
      <c r="L33" s="74">
        <v>188</v>
      </c>
      <c r="M33" s="68">
        <f>PRODUCT(I33*1/L33)</f>
        <v>0.15957446808510639</v>
      </c>
    </row>
    <row r="34" spans="1:13" x14ac:dyDescent="0.25">
      <c r="A34" s="53" t="s">
        <v>64</v>
      </c>
      <c r="B34" s="30">
        <v>10</v>
      </c>
      <c r="C34" s="35">
        <v>5</v>
      </c>
      <c r="D34" s="35">
        <v>2</v>
      </c>
      <c r="E34" s="35">
        <v>8</v>
      </c>
      <c r="F34" s="35">
        <v>3</v>
      </c>
      <c r="G34" s="35">
        <v>4</v>
      </c>
      <c r="H34" s="35">
        <v>0</v>
      </c>
      <c r="I34" s="35">
        <f>SUM(B34:H34)</f>
        <v>32</v>
      </c>
      <c r="J34" s="35">
        <v>209</v>
      </c>
      <c r="K34" s="92">
        <f>PRODUCT(I34*1/J34)</f>
        <v>0.15311004784688995</v>
      </c>
      <c r="L34" s="35">
        <v>181</v>
      </c>
      <c r="M34" s="36">
        <f>PRODUCT(I34*1/L34)</f>
        <v>0.17679558011049723</v>
      </c>
    </row>
    <row r="35" spans="1:13" x14ac:dyDescent="0.25">
      <c r="A35" s="91" t="s">
        <v>56</v>
      </c>
      <c r="B35" s="78">
        <v>15</v>
      </c>
      <c r="C35" s="35">
        <v>5</v>
      </c>
      <c r="D35" s="35">
        <v>4</v>
      </c>
      <c r="E35" s="35">
        <v>6</v>
      </c>
      <c r="F35" s="35">
        <v>0</v>
      </c>
      <c r="G35" s="35">
        <v>6</v>
      </c>
      <c r="H35" s="35">
        <v>2</v>
      </c>
      <c r="I35" s="35">
        <v>38</v>
      </c>
      <c r="J35" s="35">
        <v>204</v>
      </c>
      <c r="K35" s="92">
        <f>PRODUCT(I35*1/J35)</f>
        <v>0.18627450980392157</v>
      </c>
      <c r="L35" s="38">
        <v>180</v>
      </c>
      <c r="M35" s="39">
        <f t="shared" ref="M35:M52" si="2">PRODUCT(I35*1/L35)</f>
        <v>0.21111111111111111</v>
      </c>
    </row>
    <row r="36" spans="1:13" x14ac:dyDescent="0.25">
      <c r="A36" s="93" t="s">
        <v>52</v>
      </c>
      <c r="B36" s="75">
        <v>4</v>
      </c>
      <c r="C36" s="38">
        <v>4</v>
      </c>
      <c r="D36" s="38">
        <v>7</v>
      </c>
      <c r="E36" s="38">
        <v>5</v>
      </c>
      <c r="F36" s="38">
        <v>0</v>
      </c>
      <c r="G36" s="38">
        <v>5</v>
      </c>
      <c r="H36" s="38">
        <v>1</v>
      </c>
      <c r="I36" s="38">
        <v>26</v>
      </c>
      <c r="J36" s="38">
        <v>168</v>
      </c>
      <c r="K36" s="94">
        <f t="shared" ref="K36:K52" si="3">PRODUCT(I36*1/J36)</f>
        <v>0.15476190476190477</v>
      </c>
      <c r="L36" s="38">
        <v>151</v>
      </c>
      <c r="M36" s="39">
        <f t="shared" si="2"/>
        <v>0.17218543046357615</v>
      </c>
    </row>
    <row r="37" spans="1:13" x14ac:dyDescent="0.25">
      <c r="A37" s="93" t="s">
        <v>51</v>
      </c>
      <c r="B37" s="75">
        <v>4</v>
      </c>
      <c r="C37" s="38">
        <v>4</v>
      </c>
      <c r="D37" s="38">
        <v>3</v>
      </c>
      <c r="E37" s="38">
        <v>3</v>
      </c>
      <c r="F37" s="38">
        <v>6</v>
      </c>
      <c r="G37" s="38">
        <v>8</v>
      </c>
      <c r="H37" s="38">
        <v>3</v>
      </c>
      <c r="I37" s="38">
        <v>31</v>
      </c>
      <c r="J37" s="38">
        <v>178</v>
      </c>
      <c r="K37" s="94">
        <f t="shared" si="3"/>
        <v>0.17415730337078653</v>
      </c>
      <c r="L37" s="38">
        <v>162</v>
      </c>
      <c r="M37" s="39">
        <f t="shared" si="2"/>
        <v>0.19135802469135801</v>
      </c>
    </row>
    <row r="38" spans="1:13" x14ac:dyDescent="0.25">
      <c r="A38" s="93" t="s">
        <v>50</v>
      </c>
      <c r="B38" s="75">
        <v>6</v>
      </c>
      <c r="C38" s="38">
        <v>3</v>
      </c>
      <c r="D38" s="38">
        <v>4</v>
      </c>
      <c r="E38" s="38">
        <v>7</v>
      </c>
      <c r="F38" s="38">
        <v>2</v>
      </c>
      <c r="G38" s="38">
        <v>13</v>
      </c>
      <c r="H38" s="38">
        <v>2</v>
      </c>
      <c r="I38" s="38">
        <v>37</v>
      </c>
      <c r="J38" s="38">
        <v>173</v>
      </c>
      <c r="K38" s="94">
        <f t="shared" si="3"/>
        <v>0.2138728323699422</v>
      </c>
      <c r="L38" s="38">
        <v>148</v>
      </c>
      <c r="M38" s="39">
        <f t="shared" si="2"/>
        <v>0.25</v>
      </c>
    </row>
    <row r="39" spans="1:13" x14ac:dyDescent="0.25">
      <c r="A39" s="93" t="s">
        <v>48</v>
      </c>
      <c r="B39" s="75">
        <v>7</v>
      </c>
      <c r="C39" s="38">
        <v>0</v>
      </c>
      <c r="D39" s="38">
        <v>2</v>
      </c>
      <c r="E39" s="38">
        <v>5</v>
      </c>
      <c r="F39" s="38">
        <v>1</v>
      </c>
      <c r="G39" s="38">
        <v>7</v>
      </c>
      <c r="H39" s="38">
        <v>4</v>
      </c>
      <c r="I39" s="38">
        <v>26</v>
      </c>
      <c r="J39" s="38">
        <v>150</v>
      </c>
      <c r="K39" s="94">
        <f t="shared" si="3"/>
        <v>0.17333333333333334</v>
      </c>
      <c r="L39" s="38">
        <v>125</v>
      </c>
      <c r="M39" s="39">
        <f t="shared" si="2"/>
        <v>0.20799999999999999</v>
      </c>
    </row>
    <row r="40" spans="1:13" x14ac:dyDescent="0.25">
      <c r="A40" s="93" t="s">
        <v>46</v>
      </c>
      <c r="B40" s="75">
        <v>6</v>
      </c>
      <c r="C40" s="38">
        <v>4</v>
      </c>
      <c r="D40" s="38">
        <v>2</v>
      </c>
      <c r="E40" s="38">
        <v>4</v>
      </c>
      <c r="F40" s="38">
        <v>4</v>
      </c>
      <c r="G40" s="38">
        <v>6</v>
      </c>
      <c r="H40" s="38">
        <v>7</v>
      </c>
      <c r="I40" s="38">
        <v>33</v>
      </c>
      <c r="J40" s="38">
        <v>200</v>
      </c>
      <c r="K40" s="94">
        <f t="shared" si="3"/>
        <v>0.16500000000000001</v>
      </c>
      <c r="L40" s="38">
        <v>173</v>
      </c>
      <c r="M40" s="39">
        <f t="shared" si="2"/>
        <v>0.19075144508670519</v>
      </c>
    </row>
    <row r="41" spans="1:13" x14ac:dyDescent="0.25">
      <c r="A41" s="93" t="s">
        <v>44</v>
      </c>
      <c r="B41" s="75">
        <v>9</v>
      </c>
      <c r="C41" s="38">
        <v>2</v>
      </c>
      <c r="D41" s="38">
        <v>6</v>
      </c>
      <c r="E41" s="38">
        <v>3</v>
      </c>
      <c r="F41" s="38">
        <v>1</v>
      </c>
      <c r="G41" s="38">
        <v>5</v>
      </c>
      <c r="H41" s="38">
        <v>2</v>
      </c>
      <c r="I41" s="38">
        <v>28</v>
      </c>
      <c r="J41" s="38">
        <v>164</v>
      </c>
      <c r="K41" s="94">
        <f t="shared" si="3"/>
        <v>0.17073170731707318</v>
      </c>
      <c r="L41" s="38">
        <v>139</v>
      </c>
      <c r="M41" s="39">
        <f t="shared" si="2"/>
        <v>0.20143884892086331</v>
      </c>
    </row>
    <row r="42" spans="1:13" x14ac:dyDescent="0.25">
      <c r="A42" s="93" t="s">
        <v>26</v>
      </c>
      <c r="B42" s="75">
        <v>14</v>
      </c>
      <c r="C42" s="38">
        <v>2</v>
      </c>
      <c r="D42" s="38">
        <v>5</v>
      </c>
      <c r="E42" s="38">
        <v>5</v>
      </c>
      <c r="F42" s="38">
        <v>1</v>
      </c>
      <c r="G42" s="38">
        <v>9</v>
      </c>
      <c r="H42" s="38">
        <v>2</v>
      </c>
      <c r="I42" s="38">
        <v>38</v>
      </c>
      <c r="J42" s="38">
        <v>166</v>
      </c>
      <c r="K42" s="94">
        <f t="shared" si="3"/>
        <v>0.2289156626506024</v>
      </c>
      <c r="L42" s="38">
        <v>142</v>
      </c>
      <c r="M42" s="39">
        <f t="shared" si="2"/>
        <v>0.26760563380281688</v>
      </c>
    </row>
    <row r="43" spans="1:13" x14ac:dyDescent="0.25">
      <c r="A43" s="93" t="s">
        <v>27</v>
      </c>
      <c r="B43" s="75">
        <v>6</v>
      </c>
      <c r="C43" s="38">
        <v>2</v>
      </c>
      <c r="D43" s="38">
        <v>5</v>
      </c>
      <c r="E43" s="38">
        <v>2</v>
      </c>
      <c r="F43" s="38">
        <v>3</v>
      </c>
      <c r="G43" s="38">
        <v>6</v>
      </c>
      <c r="H43" s="38">
        <v>5</v>
      </c>
      <c r="I43" s="38">
        <v>29</v>
      </c>
      <c r="J43" s="38">
        <v>147</v>
      </c>
      <c r="K43" s="94">
        <f t="shared" si="3"/>
        <v>0.19727891156462585</v>
      </c>
      <c r="L43" s="38">
        <v>133</v>
      </c>
      <c r="M43" s="39">
        <f t="shared" si="2"/>
        <v>0.21804511278195488</v>
      </c>
    </row>
    <row r="44" spans="1:13" x14ac:dyDescent="0.25">
      <c r="A44" s="93" t="s">
        <v>28</v>
      </c>
      <c r="B44" s="75">
        <v>5</v>
      </c>
      <c r="C44" s="38">
        <v>3</v>
      </c>
      <c r="D44" s="38">
        <v>3</v>
      </c>
      <c r="E44" s="38">
        <v>7</v>
      </c>
      <c r="F44" s="38">
        <v>4</v>
      </c>
      <c r="G44" s="38">
        <v>12</v>
      </c>
      <c r="H44" s="38">
        <v>1</v>
      </c>
      <c r="I44" s="38">
        <v>35</v>
      </c>
      <c r="J44" s="38">
        <v>160</v>
      </c>
      <c r="K44" s="94">
        <f t="shared" si="3"/>
        <v>0.21875</v>
      </c>
      <c r="L44" s="38">
        <v>140</v>
      </c>
      <c r="M44" s="39">
        <f t="shared" si="2"/>
        <v>0.25</v>
      </c>
    </row>
    <row r="45" spans="1:13" x14ac:dyDescent="0.25">
      <c r="A45" s="93" t="s">
        <v>29</v>
      </c>
      <c r="B45" s="75">
        <v>8</v>
      </c>
      <c r="C45" s="38">
        <v>0</v>
      </c>
      <c r="D45" s="38">
        <v>6</v>
      </c>
      <c r="E45" s="38">
        <v>3</v>
      </c>
      <c r="F45" s="38">
        <v>2</v>
      </c>
      <c r="G45" s="38">
        <v>5</v>
      </c>
      <c r="H45" s="38">
        <v>0</v>
      </c>
      <c r="I45" s="38">
        <v>24</v>
      </c>
      <c r="J45" s="38">
        <v>144</v>
      </c>
      <c r="K45" s="94">
        <f t="shared" si="3"/>
        <v>0.16666666666666666</v>
      </c>
      <c r="L45" s="38">
        <v>125</v>
      </c>
      <c r="M45" s="39">
        <f t="shared" si="2"/>
        <v>0.192</v>
      </c>
    </row>
    <row r="46" spans="1:13" x14ac:dyDescent="0.25">
      <c r="A46" s="93" t="s">
        <v>30</v>
      </c>
      <c r="B46" s="75">
        <v>3</v>
      </c>
      <c r="C46" s="38">
        <v>1</v>
      </c>
      <c r="D46" s="38">
        <v>4</v>
      </c>
      <c r="E46" s="38">
        <v>4</v>
      </c>
      <c r="F46" s="38">
        <v>5</v>
      </c>
      <c r="G46" s="38">
        <v>4</v>
      </c>
      <c r="H46" s="38">
        <v>0</v>
      </c>
      <c r="I46" s="38">
        <v>21</v>
      </c>
      <c r="J46" s="38">
        <v>115</v>
      </c>
      <c r="K46" s="94">
        <f t="shared" si="3"/>
        <v>0.18260869565217391</v>
      </c>
      <c r="L46" s="38">
        <v>100</v>
      </c>
      <c r="M46" s="39">
        <f t="shared" si="2"/>
        <v>0.21</v>
      </c>
    </row>
    <row r="47" spans="1:13" x14ac:dyDescent="0.25">
      <c r="A47" s="93" t="s">
        <v>32</v>
      </c>
      <c r="B47" s="75">
        <v>6</v>
      </c>
      <c r="C47" s="38">
        <v>0</v>
      </c>
      <c r="D47" s="38">
        <v>4</v>
      </c>
      <c r="E47" s="38">
        <v>5</v>
      </c>
      <c r="F47" s="38">
        <v>3</v>
      </c>
      <c r="G47" s="38">
        <v>10</v>
      </c>
      <c r="H47" s="38">
        <v>1</v>
      </c>
      <c r="I47" s="38">
        <v>29</v>
      </c>
      <c r="J47" s="38">
        <v>134</v>
      </c>
      <c r="K47" s="94">
        <f t="shared" si="3"/>
        <v>0.21641791044776118</v>
      </c>
      <c r="L47" s="38">
        <v>111</v>
      </c>
      <c r="M47" s="39">
        <f t="shared" si="2"/>
        <v>0.26126126126126126</v>
      </c>
    </row>
    <row r="48" spans="1:13" x14ac:dyDescent="0.25">
      <c r="A48" s="93" t="s">
        <v>33</v>
      </c>
      <c r="B48" s="75">
        <v>3</v>
      </c>
      <c r="C48" s="38">
        <v>0</v>
      </c>
      <c r="D48" s="38">
        <v>3</v>
      </c>
      <c r="E48" s="38">
        <v>8</v>
      </c>
      <c r="F48" s="38">
        <v>4</v>
      </c>
      <c r="G48" s="38">
        <v>6</v>
      </c>
      <c r="H48" s="61"/>
      <c r="I48" s="38">
        <v>24</v>
      </c>
      <c r="J48" s="38">
        <v>145</v>
      </c>
      <c r="K48" s="94">
        <f t="shared" si="3"/>
        <v>0.16551724137931034</v>
      </c>
      <c r="L48" s="38">
        <v>124</v>
      </c>
      <c r="M48" s="39">
        <f t="shared" si="2"/>
        <v>0.19354838709677419</v>
      </c>
    </row>
    <row r="49" spans="1:13" x14ac:dyDescent="0.25">
      <c r="A49" s="93" t="s">
        <v>34</v>
      </c>
      <c r="B49" s="75">
        <v>2</v>
      </c>
      <c r="C49" s="38">
        <v>1</v>
      </c>
      <c r="D49" s="38">
        <v>4</v>
      </c>
      <c r="E49" s="38">
        <v>2</v>
      </c>
      <c r="F49" s="38">
        <v>1</v>
      </c>
      <c r="G49" s="38">
        <v>1</v>
      </c>
      <c r="H49" s="61"/>
      <c r="I49" s="38">
        <v>11</v>
      </c>
      <c r="J49" s="38">
        <v>110</v>
      </c>
      <c r="K49" s="94">
        <f t="shared" si="3"/>
        <v>0.1</v>
      </c>
      <c r="L49" s="38">
        <v>99</v>
      </c>
      <c r="M49" s="39">
        <f t="shared" si="2"/>
        <v>0.1111111111111111</v>
      </c>
    </row>
    <row r="50" spans="1:13" x14ac:dyDescent="0.25">
      <c r="A50" s="93" t="s">
        <v>35</v>
      </c>
      <c r="B50" s="75">
        <v>0</v>
      </c>
      <c r="C50" s="38">
        <v>2</v>
      </c>
      <c r="D50" s="38">
        <v>2</v>
      </c>
      <c r="E50" s="38">
        <v>2</v>
      </c>
      <c r="F50" s="38">
        <v>5</v>
      </c>
      <c r="G50" s="38">
        <v>1</v>
      </c>
      <c r="H50" s="61"/>
      <c r="I50" s="38">
        <v>12</v>
      </c>
      <c r="J50" s="38">
        <v>120</v>
      </c>
      <c r="K50" s="94">
        <f t="shared" si="3"/>
        <v>0.1</v>
      </c>
      <c r="L50" s="95">
        <v>108</v>
      </c>
      <c r="M50" s="39">
        <f t="shared" si="2"/>
        <v>0.1111111111111111</v>
      </c>
    </row>
    <row r="51" spans="1:13" x14ac:dyDescent="0.25">
      <c r="A51" s="93" t="s">
        <v>37</v>
      </c>
      <c r="B51" s="75">
        <v>0</v>
      </c>
      <c r="C51" s="38">
        <v>1</v>
      </c>
      <c r="D51" s="38">
        <v>7</v>
      </c>
      <c r="E51" s="38">
        <v>0</v>
      </c>
      <c r="F51" s="38">
        <v>2</v>
      </c>
      <c r="G51" s="38">
        <v>0</v>
      </c>
      <c r="H51" s="61"/>
      <c r="I51" s="38">
        <v>10</v>
      </c>
      <c r="J51" s="38">
        <v>106</v>
      </c>
      <c r="K51" s="94">
        <f t="shared" si="3"/>
        <v>9.4339622641509441E-2</v>
      </c>
      <c r="L51" s="38">
        <v>89</v>
      </c>
      <c r="M51" s="39">
        <f t="shared" si="2"/>
        <v>0.11235955056179775</v>
      </c>
    </row>
    <row r="52" spans="1:13" ht="13.8" thickBot="1" x14ac:dyDescent="0.3">
      <c r="A52" s="96" t="s">
        <v>38</v>
      </c>
      <c r="B52" s="76">
        <v>0</v>
      </c>
      <c r="C52" s="77">
        <v>3</v>
      </c>
      <c r="D52" s="77">
        <v>1</v>
      </c>
      <c r="E52" s="77">
        <v>0</v>
      </c>
      <c r="F52" s="77">
        <v>0</v>
      </c>
      <c r="G52" s="77">
        <v>0</v>
      </c>
      <c r="H52" s="97"/>
      <c r="I52" s="77">
        <v>4</v>
      </c>
      <c r="J52" s="77">
        <v>90</v>
      </c>
      <c r="K52" s="98">
        <f t="shared" si="3"/>
        <v>4.4444444444444446E-2</v>
      </c>
      <c r="L52" s="77">
        <v>67</v>
      </c>
      <c r="M52" s="47">
        <f t="shared" si="2"/>
        <v>5.9701492537313432E-2</v>
      </c>
    </row>
    <row r="53" spans="1:13" ht="14.4" thickTop="1" thickBot="1" x14ac:dyDescent="0.3">
      <c r="A53" s="48" t="s">
        <v>9</v>
      </c>
      <c r="B53" s="99">
        <f t="shared" ref="B53:G53" si="4">SUM(B33:B52)</f>
        <v>119</v>
      </c>
      <c r="C53" s="99">
        <f t="shared" si="4"/>
        <v>47</v>
      </c>
      <c r="D53" s="99">
        <f t="shared" si="4"/>
        <v>76</v>
      </c>
      <c r="E53" s="99">
        <f t="shared" si="4"/>
        <v>83</v>
      </c>
      <c r="F53" s="99">
        <f t="shared" si="4"/>
        <v>48</v>
      </c>
      <c r="G53" s="99">
        <f t="shared" si="4"/>
        <v>112</v>
      </c>
      <c r="H53" s="99">
        <f>SUM(H33:H47)</f>
        <v>33</v>
      </c>
      <c r="I53" s="99">
        <f>SUM(I33:I52)</f>
        <v>518</v>
      </c>
      <c r="J53" s="100">
        <f>SUM(J33:J52)</f>
        <v>3087</v>
      </c>
      <c r="K53" s="101">
        <f>PRODUCT(I53*1/J53)</f>
        <v>0.16780045351473924</v>
      </c>
      <c r="L53" s="102">
        <f>SUM(L33:L52)</f>
        <v>2685</v>
      </c>
      <c r="M53" s="47">
        <f>PRODUCT(I53*1/L53)</f>
        <v>0.19292364990689012</v>
      </c>
    </row>
    <row r="54" spans="1:13" ht="13.8" thickTop="1" x14ac:dyDescent="0.25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9718DBC60ADB468A4844CE5C16286B" ma:contentTypeVersion="13" ma:contentTypeDescription="Create a new document." ma:contentTypeScope="" ma:versionID="5dc628329c7442642306dcdaf0451299">
  <xsd:schema xmlns:xsd="http://www.w3.org/2001/XMLSchema" xmlns:xs="http://www.w3.org/2001/XMLSchema" xmlns:p="http://schemas.microsoft.com/office/2006/metadata/properties" xmlns:ns2="fc69e3cd-d830-49bb-9fab-30ebcf2b4d57" xmlns:ns3="14989559-dc3f-4623-838e-9e57311ba4a0" targetNamespace="http://schemas.microsoft.com/office/2006/metadata/properties" ma:root="true" ma:fieldsID="64df980b498632d2c24ff6fde82c81df" ns2:_="" ns3:_="">
    <xsd:import namespace="fc69e3cd-d830-49bb-9fab-30ebcf2b4d57"/>
    <xsd:import namespace="14989559-dc3f-4623-838e-9e57311ba4a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ReviewedStatus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9e3cd-d830-49bb-9fab-30ebcf2b4d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989559-dc3f-4623-838e-9e57311ba4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ReviewedStatus" ma:index="12" nillable="true" ma:displayName="Reviewed Status" ma:default="New" ma:description="This is for Dean Koski to change the status when she has finished her review. " ma:format="Dropdown" ma:internalName="ReviewedStatus">
      <xsd:simpleType>
        <xsd:restriction base="dms:Choice">
          <xsd:enumeration value="New"/>
          <xsd:enumeration value="In Progress"/>
          <xsd:enumeration value="Completed"/>
          <xsd:enumeration value="Dept Notified"/>
        </xsd:restriction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edStatus xmlns="14989559-dc3f-4623-838e-9e57311ba4a0">New</ReviewedStatu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C64649-04DD-4007-88D3-F36820BD08F4}"/>
</file>

<file path=customXml/itemProps2.xml><?xml version="1.0" encoding="utf-8"?>
<ds:datastoreItem xmlns:ds="http://schemas.openxmlformats.org/officeDocument/2006/customXml" ds:itemID="{5C39BEA5-E5D3-4165-A87D-953A64A2D7A9}">
  <ds:schemaRefs>
    <ds:schemaRef ds:uri="http://schemas.microsoft.com/office/2006/metadata/properties"/>
    <ds:schemaRef ds:uri="http://schemas.microsoft.com/office/infopath/2007/PartnerControls"/>
    <ds:schemaRef ds:uri="14989559-dc3f-4623-838e-9e57311ba4a0"/>
  </ds:schemaRefs>
</ds:datastoreItem>
</file>

<file path=customXml/itemProps3.xml><?xml version="1.0" encoding="utf-8"?>
<ds:datastoreItem xmlns:ds="http://schemas.openxmlformats.org/officeDocument/2006/customXml" ds:itemID="{864952DD-95C3-4D83-9901-AA239668CB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</vt:lpstr>
      <vt:lpstr>DEPT</vt:lpstr>
      <vt:lpstr>DEGREES CONFERRED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Patricia R. Koski</cp:lastModifiedBy>
  <cp:lastPrinted>2014-04-24T18:49:58Z</cp:lastPrinted>
  <dcterms:created xsi:type="dcterms:W3CDTF">2006-02-06T18:49:27Z</dcterms:created>
  <dcterms:modified xsi:type="dcterms:W3CDTF">2021-01-17T21:36:40Z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0x0101006A9718DBC60ADB468A4844CE5C16286B</vt:lpwstr>
  </property>
</Properties>
</file>