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new\"/>
    </mc:Choice>
  </mc:AlternateContent>
  <bookViews>
    <workbookView xWindow="240" yWindow="120" windowWidth="8475" windowHeight="4875"/>
  </bookViews>
  <sheets>
    <sheet name="TOTAL" sheetId="2" r:id="rId1"/>
    <sheet name="FACULTY" sheetId="4" r:id="rId2"/>
    <sheet name="DEGREES CONFERRED" sheetId="5" r:id="rId3"/>
  </sheets>
  <calcPr calcId="152511"/>
</workbook>
</file>

<file path=xl/calcChain.xml><?xml version="1.0" encoding="utf-8"?>
<calcChain xmlns="http://schemas.openxmlformats.org/spreadsheetml/2006/main">
  <c r="D28" i="4" l="1"/>
  <c r="G19" i="5"/>
  <c r="E19" i="5"/>
  <c r="D19" i="5"/>
  <c r="C19" i="5"/>
  <c r="B19" i="5"/>
  <c r="J38" i="5"/>
  <c r="H38" i="5"/>
  <c r="G38" i="5"/>
  <c r="F38" i="5"/>
  <c r="E38" i="5"/>
  <c r="D38" i="5"/>
  <c r="C38" i="5"/>
  <c r="B38" i="5"/>
  <c r="K26" i="5"/>
  <c r="I26" i="5"/>
  <c r="F7" i="5"/>
  <c r="H7" i="5" l="1"/>
  <c r="D7" i="4"/>
  <c r="D29" i="4" l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G11" i="2"/>
  <c r="F11" i="2"/>
  <c r="K38" i="5" l="1"/>
  <c r="I38" i="5"/>
  <c r="F19" i="5"/>
  <c r="H19" i="5" s="1"/>
  <c r="H8" i="5"/>
  <c r="K27" i="5"/>
</calcChain>
</file>

<file path=xl/sharedStrings.xml><?xml version="1.0" encoding="utf-8"?>
<sst xmlns="http://schemas.openxmlformats.org/spreadsheetml/2006/main" count="192" uniqueCount="91">
  <si>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</si>
  <si>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</si>
  <si>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</si>
  <si>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</si>
  <si>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</si>
  <si>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</si>
  <si>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</si>
  <si>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</si>
  <si>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</si>
  <si>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</si>
  <si>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</si>
  <si>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Ritter</t>
  </si>
  <si>
    <t>RHRC</t>
  </si>
  <si>
    <t>FACULTY</t>
  </si>
  <si>
    <t>Department of CIED</t>
  </si>
  <si>
    <t>DEPT.</t>
  </si>
  <si>
    <t># STUD</t>
  </si>
  <si>
    <t>ROLE</t>
  </si>
  <si>
    <t>COMM</t>
  </si>
  <si>
    <t>CIED</t>
  </si>
  <si>
    <t>Chair</t>
  </si>
  <si>
    <t>Dissert</t>
  </si>
  <si>
    <t>Advisory</t>
  </si>
  <si>
    <t>Moiseich</t>
  </si>
  <si>
    <t>PUBP</t>
  </si>
  <si>
    <t>Department of EDRE</t>
  </si>
  <si>
    <t>EDRE</t>
  </si>
  <si>
    <t>PROG</t>
  </si>
  <si>
    <t>INTERDISCIPLINARY CHAIRS/ADVISORS - COEHP FACULTY*</t>
  </si>
  <si>
    <t>Miller</t>
  </si>
  <si>
    <t>Shadden</t>
  </si>
  <si>
    <t>thesis advisor; advisory committee chair; advisor.  This report does not include</t>
  </si>
  <si>
    <t>faculty who serve on committees, but do not chair them.</t>
  </si>
  <si>
    <t>ADV</t>
  </si>
  <si>
    <t xml:space="preserve">CIED </t>
  </si>
  <si>
    <t>Smith</t>
  </si>
  <si>
    <t>INTERDISCIPLINARY CHAIRS/ADVISORS - COEHP FACULTY</t>
  </si>
  <si>
    <t>MIller</t>
  </si>
  <si>
    <t>Henry</t>
  </si>
  <si>
    <t>Murry</t>
  </si>
  <si>
    <t>Master's Degrees Awarded in Interdisciplinary Degree Programs as a Percentage of all</t>
  </si>
  <si>
    <t>CEMBMS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</si>
  <si>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</si>
  <si>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</si>
  <si>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</si>
  <si>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</si>
  <si>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</si>
  <si>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</si>
  <si>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</si>
  <si>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</si>
  <si>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</si>
  <si>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</si>
  <si>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</si>
  <si>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ARSC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</si>
  <si>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</si>
  <si>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</si>
  <si>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</si>
  <si>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</si>
  <si>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</si>
  <si>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</si>
  <si>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</si>
  <si>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ARSC,ENGR</t>
  </si>
  <si>
    <t>2002-03</t>
  </si>
  <si>
    <t>PTSC = Plant Science</t>
  </si>
  <si>
    <t>2001-02</t>
  </si>
  <si>
    <t>AFLS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</si>
  <si>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</si>
  <si>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</si>
  <si>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</si>
  <si>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</si>
  <si>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</si>
  <si>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CEMBPH</t>
  </si>
  <si>
    <t>CLCSPH</t>
  </si>
  <si>
    <t>ENDYPH</t>
  </si>
  <si>
    <t>MEPHPH</t>
  </si>
  <si>
    <t>PTSCPH</t>
  </si>
  <si>
    <t>SPACPH</t>
  </si>
  <si>
    <t>AFLS, ARSC, EDHP</t>
  </si>
  <si>
    <t>Fall 2012</t>
  </si>
  <si>
    <t>CEMB</t>
  </si>
  <si>
    <t>HHPR</t>
  </si>
  <si>
    <t>Washingto</t>
  </si>
  <si>
    <t>CEMB Subtotal</t>
  </si>
  <si>
    <t>PUBP Subtotal</t>
  </si>
  <si>
    <t>Johnson</t>
  </si>
  <si>
    <t>Master's Degrees Awarded, 2000/01-2011/12</t>
  </si>
  <si>
    <t xml:space="preserve">Doctoral Degrees Awarded, 2000/01-2011/12 </t>
  </si>
  <si>
    <t>2011-12</t>
  </si>
  <si>
    <t>Department of HHPR</t>
  </si>
  <si>
    <t>AFLS, ARSC, EDUC, ENGR</t>
  </si>
  <si>
    <t>AFLS, ARCH, ARSC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</si>
</sst>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0" fillId="0" borderId="22" xfId="0" applyFill="1" applyBorder="1"/>
    <xf numFmtId="0" fontId="0" fillId="2" borderId="25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9" xfId="0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2" borderId="15" xfId="0" applyFill="1" applyBorder="1"/>
    <xf numFmtId="0" fontId="0" fillId="2" borderId="35" xfId="0" applyFill="1" applyBorder="1"/>
    <xf numFmtId="0" fontId="0" fillId="2" borderId="4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38" xfId="0" applyFill="1" applyBorder="1"/>
    <xf numFmtId="0" fontId="0" fillId="2" borderId="34" xfId="0" applyFill="1" applyBorder="1"/>
    <xf numFmtId="0" fontId="0" fillId="2" borderId="17" xfId="0" applyFill="1" applyBorder="1" applyAlignment="1">
      <alignment horizontal="right"/>
    </xf>
    <xf numFmtId="0" fontId="0" fillId="2" borderId="36" xfId="0" applyFill="1" applyBorder="1"/>
    <xf numFmtId="0" fontId="0" fillId="2" borderId="37" xfId="0" applyFill="1" applyBorder="1"/>
    <xf numFmtId="0" fontId="0" fillId="2" borderId="20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3" fillId="0" borderId="2" xfId="0" applyFont="1" applyFill="1" applyBorder="1"/>
    <xf numFmtId="0" fontId="0" fillId="2" borderId="26" xfId="0" applyFill="1" applyBorder="1"/>
    <xf numFmtId="0" fontId="3" fillId="0" borderId="5" xfId="0" applyFont="1" applyFill="1" applyBorder="1"/>
    <xf numFmtId="0" fontId="0" fillId="2" borderId="16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8" xfId="0" applyFill="1" applyBorder="1"/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3" fillId="0" borderId="10" xfId="0" applyFont="1" applyBorder="1"/>
    <xf numFmtId="0" fontId="3" fillId="0" borderId="13" xfId="0" applyFont="1" applyFill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Border="1"/>
    <xf numFmtId="0" fontId="0" fillId="0" borderId="21" xfId="0" applyBorder="1"/>
    <xf numFmtId="0" fontId="0" fillId="0" borderId="22" xfId="0" applyBorder="1"/>
    <xf numFmtId="3" fontId="0" fillId="0" borderId="22" xfId="0" applyNumberFormat="1" applyFill="1" applyBorder="1"/>
    <xf numFmtId="10" fontId="0" fillId="0" borderId="51" xfId="0" applyNumberFormat="1" applyBorder="1"/>
    <xf numFmtId="0" fontId="0" fillId="0" borderId="52" xfId="0" applyBorder="1"/>
    <xf numFmtId="0" fontId="0" fillId="0" borderId="1" xfId="0" applyBorder="1"/>
    <xf numFmtId="10" fontId="0" fillId="0" borderId="53" xfId="0" applyNumberFormat="1" applyBorder="1"/>
    <xf numFmtId="0" fontId="0" fillId="0" borderId="41" xfId="0" applyFill="1" applyBorder="1"/>
    <xf numFmtId="10" fontId="0" fillId="0" borderId="51" xfId="0" applyNumberFormat="1" applyFill="1" applyBorder="1"/>
    <xf numFmtId="3" fontId="0" fillId="0" borderId="22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4" xfId="0" applyBorder="1"/>
    <xf numFmtId="0" fontId="0" fillId="0" borderId="14" xfId="0" applyBorder="1"/>
    <xf numFmtId="0" fontId="0" fillId="0" borderId="4" xfId="0" applyBorder="1"/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10" fontId="0" fillId="0" borderId="55" xfId="0" applyNumberFormat="1" applyBorder="1"/>
    <xf numFmtId="0" fontId="0" fillId="0" borderId="56" xfId="0" applyBorder="1"/>
    <xf numFmtId="0" fontId="0" fillId="0" borderId="24" xfId="0" applyBorder="1"/>
    <xf numFmtId="0" fontId="0" fillId="0" borderId="26" xfId="0" applyBorder="1"/>
    <xf numFmtId="3" fontId="0" fillId="0" borderId="43" xfId="0" applyNumberFormat="1" applyBorder="1"/>
    <xf numFmtId="10" fontId="0" fillId="0" borderId="57" xfId="0" applyNumberFormat="1" applyBorder="1"/>
    <xf numFmtId="0" fontId="0" fillId="0" borderId="43" xfId="0" applyBorder="1" applyAlignment="1">
      <alignment horizontal="center"/>
    </xf>
    <xf numFmtId="0" fontId="0" fillId="0" borderId="41" xfId="0" applyBorder="1"/>
    <xf numFmtId="0" fontId="0" fillId="0" borderId="40" xfId="0" applyBorder="1"/>
    <xf numFmtId="0" fontId="0" fillId="0" borderId="40" xfId="0" applyFill="1" applyBorder="1"/>
    <xf numFmtId="0" fontId="0" fillId="0" borderId="40" xfId="0" applyBorder="1" applyAlignment="1">
      <alignment horizontal="right"/>
    </xf>
    <xf numFmtId="10" fontId="0" fillId="0" borderId="53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10" fontId="0" fillId="0" borderId="58" xfId="0" applyNumberFormat="1" applyBorder="1" applyAlignment="1">
      <alignment horizontal="right"/>
    </xf>
    <xf numFmtId="10" fontId="0" fillId="0" borderId="59" xfId="0" applyNumberFormat="1" applyBorder="1"/>
    <xf numFmtId="0" fontId="3" fillId="2" borderId="24" xfId="0" applyFont="1" applyFill="1" applyBorder="1"/>
    <xf numFmtId="3" fontId="0" fillId="0" borderId="41" xfId="0" applyNumberFormat="1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8" xfId="0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10" fontId="0" fillId="0" borderId="49" xfId="0" applyNumberFormat="1" applyBorder="1" applyAlignment="1">
      <alignment horizontal="right"/>
    </xf>
    <xf numFmtId="0" fontId="0" fillId="0" borderId="48" xfId="0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30" xfId="0" applyFont="1" applyFill="1" applyBorder="1"/>
    <xf numFmtId="0" fontId="3" fillId="0" borderId="9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0" fillId="0" borderId="5" xfId="0" applyFill="1" applyBorder="1"/>
    <xf numFmtId="0" fontId="0" fillId="0" borderId="29" xfId="0" applyFill="1" applyBorder="1"/>
    <xf numFmtId="0" fontId="0" fillId="0" borderId="14" xfId="0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0" fillId="0" borderId="33" xfId="0" applyFill="1" applyBorder="1"/>
    <xf numFmtId="0" fontId="3" fillId="0" borderId="22" xfId="0" applyFont="1" applyFill="1" applyBorder="1"/>
    <xf numFmtId="0" fontId="3" fillId="0" borderId="41" xfId="0" applyFont="1" applyFill="1" applyBorder="1"/>
    <xf numFmtId="0" fontId="3" fillId="0" borderId="15" xfId="0" applyFont="1" applyFill="1" applyBorder="1"/>
    <xf numFmtId="0" fontId="3" fillId="0" borderId="17" xfId="0" applyFont="1" applyFill="1" applyBorder="1"/>
    <xf numFmtId="0" fontId="0" fillId="0" borderId="17" xfId="0" applyFill="1" applyBorder="1"/>
    <xf numFmtId="0" fontId="3" fillId="0" borderId="39" xfId="0" applyFont="1" applyFill="1" applyBorder="1"/>
    <xf numFmtId="0" fontId="3" fillId="2" borderId="26" xfId="0" applyFont="1" applyFill="1" applyBorder="1"/>
    <xf numFmtId="0" fontId="3" fillId="0" borderId="27" xfId="0" applyFont="1" applyFill="1" applyBorder="1"/>
    <xf numFmtId="0" fontId="3" fillId="0" borderId="21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0" fillId="0" borderId="27" xfId="0" applyFill="1" applyBorder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1" sqref="F11"/>
    </sheetView>
  </sheetViews>
  <sheetFormatPr defaultRowHeight="12.75" x14ac:dyDescent="0.2"/>
  <sheetData>
    <row r="1" spans="1:7" x14ac:dyDescent="0.2">
      <c r="A1" s="5" t="s">
        <v>28</v>
      </c>
    </row>
    <row r="2" spans="1:7" x14ac:dyDescent="0.2">
      <c r="A2" s="14" t="s">
        <v>78</v>
      </c>
    </row>
    <row r="3" spans="1:7" ht="13.5" thickBot="1" x14ac:dyDescent="0.25"/>
    <row r="4" spans="1:7" ht="13.5" thickTop="1" x14ac:dyDescent="0.2">
      <c r="A4" s="31" t="s">
        <v>8</v>
      </c>
      <c r="B4" s="23"/>
      <c r="C4" s="23"/>
      <c r="D4" s="23"/>
      <c r="E4" s="32" t="s">
        <v>0</v>
      </c>
      <c r="F4" s="32" t="s">
        <v>6</v>
      </c>
      <c r="G4" s="41" t="s">
        <v>2</v>
      </c>
    </row>
    <row r="5" spans="1:7" ht="13.5" thickBot="1" x14ac:dyDescent="0.25">
      <c r="A5" s="33" t="s">
        <v>9</v>
      </c>
      <c r="B5" s="34"/>
      <c r="C5" s="34"/>
      <c r="D5" s="34"/>
      <c r="E5" s="35"/>
      <c r="F5" s="35" t="s">
        <v>1</v>
      </c>
      <c r="G5" s="42" t="s">
        <v>3</v>
      </c>
    </row>
    <row r="6" spans="1:7" ht="13.5" thickTop="1" x14ac:dyDescent="0.2">
      <c r="A6" s="7" t="s">
        <v>14</v>
      </c>
      <c r="B6" s="8"/>
      <c r="C6" s="8"/>
      <c r="D6" s="9"/>
      <c r="E6" s="44" t="s">
        <v>4</v>
      </c>
      <c r="F6" s="19">
        <v>6</v>
      </c>
      <c r="G6" s="45">
        <v>2</v>
      </c>
    </row>
    <row r="7" spans="1:7" x14ac:dyDescent="0.2">
      <c r="A7" s="10" t="s">
        <v>25</v>
      </c>
      <c r="B7" s="3"/>
      <c r="C7" s="3"/>
      <c r="D7" s="1"/>
      <c r="E7" s="46" t="s">
        <v>4</v>
      </c>
      <c r="F7" s="20">
        <v>1</v>
      </c>
      <c r="G7" s="38">
        <v>1</v>
      </c>
    </row>
    <row r="8" spans="1:7" x14ac:dyDescent="0.2">
      <c r="A8" s="48" t="s">
        <v>88</v>
      </c>
      <c r="B8" s="3"/>
      <c r="C8" s="3"/>
      <c r="D8" s="1"/>
      <c r="E8" s="101" t="s">
        <v>71</v>
      </c>
      <c r="F8" s="20">
        <v>1</v>
      </c>
      <c r="G8" s="38">
        <v>1</v>
      </c>
    </row>
    <row r="9" spans="1:7" x14ac:dyDescent="0.2">
      <c r="A9" s="48"/>
      <c r="B9" s="3"/>
      <c r="C9" s="3"/>
      <c r="D9" s="1"/>
      <c r="E9" s="46" t="s">
        <v>4</v>
      </c>
      <c r="F9" s="20">
        <v>2</v>
      </c>
      <c r="G9" s="38">
        <v>2</v>
      </c>
    </row>
    <row r="10" spans="1:7" ht="13.5" thickBot="1" x14ac:dyDescent="0.25">
      <c r="A10" s="11" t="s">
        <v>7</v>
      </c>
      <c r="B10" s="12"/>
      <c r="C10" s="12"/>
      <c r="D10" s="13"/>
      <c r="E10" s="47" t="s">
        <v>4</v>
      </c>
      <c r="F10" s="40">
        <v>8</v>
      </c>
      <c r="G10" s="49">
        <v>3</v>
      </c>
    </row>
    <row r="11" spans="1:7" ht="14.25" thickTop="1" thickBot="1" x14ac:dyDescent="0.25">
      <c r="A11" s="36" t="s">
        <v>5</v>
      </c>
      <c r="B11" s="17"/>
      <c r="C11" s="17"/>
      <c r="D11" s="18"/>
      <c r="E11" s="37"/>
      <c r="F11" s="39">
        <f>SUM(F6:F10)</f>
        <v>18</v>
      </c>
      <c r="G11" s="43">
        <f>SUM(G6:G10)</f>
        <v>9</v>
      </c>
    </row>
    <row r="12" spans="1:7" ht="13.5" thickTop="1" x14ac:dyDescent="0.2">
      <c r="A12" s="4"/>
      <c r="B12" s="2"/>
      <c r="C12" s="2"/>
      <c r="D12" s="2"/>
      <c r="E12" s="4"/>
      <c r="F12" s="4"/>
      <c r="G12" s="4"/>
    </row>
    <row r="13" spans="1:7" x14ac:dyDescent="0.2">
      <c r="A13" t="s">
        <v>10</v>
      </c>
    </row>
    <row r="14" spans="1:7" x14ac:dyDescent="0.2">
      <c r="A14" s="14" t="s">
        <v>31</v>
      </c>
    </row>
    <row r="15" spans="1:7" x14ac:dyDescent="0.2">
      <c r="A15" s="21" t="s">
        <v>32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3" sqref="J13"/>
    </sheetView>
  </sheetViews>
  <sheetFormatPr defaultRowHeight="12.75" x14ac:dyDescent="0.2"/>
  <sheetData>
    <row r="1" spans="1:6" x14ac:dyDescent="0.2">
      <c r="A1" s="5" t="s">
        <v>36</v>
      </c>
    </row>
    <row r="2" spans="1:6" x14ac:dyDescent="0.2">
      <c r="A2" s="14" t="s">
        <v>78</v>
      </c>
    </row>
    <row r="3" spans="1:6" ht="13.5" thickBot="1" x14ac:dyDescent="0.25"/>
    <row r="4" spans="1:6" ht="13.5" thickTop="1" x14ac:dyDescent="0.2">
      <c r="A4" s="22" t="s">
        <v>27</v>
      </c>
      <c r="B4" s="25" t="s">
        <v>15</v>
      </c>
      <c r="C4" s="26" t="s">
        <v>13</v>
      </c>
      <c r="D4" s="26" t="s">
        <v>16</v>
      </c>
      <c r="E4" s="26" t="s">
        <v>17</v>
      </c>
      <c r="F4" s="26" t="s">
        <v>18</v>
      </c>
    </row>
    <row r="5" spans="1:6" ht="13.5" thickBot="1" x14ac:dyDescent="0.25">
      <c r="A5" s="27"/>
      <c r="B5" s="28"/>
      <c r="C5" s="29"/>
      <c r="D5" s="29"/>
      <c r="E5" s="29"/>
      <c r="F5" s="29"/>
    </row>
    <row r="6" spans="1:6" ht="14.25" thickTop="1" thickBot="1" x14ac:dyDescent="0.25">
      <c r="A6" s="115" t="s">
        <v>79</v>
      </c>
      <c r="B6" s="116" t="s">
        <v>80</v>
      </c>
      <c r="C6" s="116" t="s">
        <v>81</v>
      </c>
      <c r="D6" s="117">
        <v>1</v>
      </c>
      <c r="E6" s="116" t="s">
        <v>20</v>
      </c>
      <c r="F6" s="118" t="s">
        <v>21</v>
      </c>
    </row>
    <row r="7" spans="1:6" ht="14.25" thickTop="1" thickBot="1" x14ac:dyDescent="0.25">
      <c r="A7" s="16"/>
      <c r="B7" s="119" t="s">
        <v>82</v>
      </c>
      <c r="C7" s="39"/>
      <c r="D7" s="39">
        <f>SUM(D6)</f>
        <v>1</v>
      </c>
      <c r="E7" s="39"/>
      <c r="F7" s="24"/>
    </row>
    <row r="8" spans="1:6" ht="13.5" thickTop="1" x14ac:dyDescent="0.2">
      <c r="A8" s="120" t="s">
        <v>24</v>
      </c>
      <c r="B8" s="121" t="s">
        <v>19</v>
      </c>
      <c r="C8" s="113" t="s">
        <v>84</v>
      </c>
      <c r="D8" s="15">
        <v>1</v>
      </c>
      <c r="E8" s="113" t="s">
        <v>20</v>
      </c>
      <c r="F8" s="114" t="s">
        <v>21</v>
      </c>
    </row>
    <row r="9" spans="1:6" x14ac:dyDescent="0.2">
      <c r="A9" s="122" t="s">
        <v>24</v>
      </c>
      <c r="B9" s="38" t="s">
        <v>19</v>
      </c>
      <c r="C9" s="20" t="s">
        <v>35</v>
      </c>
      <c r="D9" s="6">
        <v>1</v>
      </c>
      <c r="E9" s="20" t="s">
        <v>20</v>
      </c>
      <c r="F9" s="20" t="s">
        <v>22</v>
      </c>
    </row>
    <row r="10" spans="1:6" x14ac:dyDescent="0.2">
      <c r="A10" s="123" t="s">
        <v>24</v>
      </c>
      <c r="B10" s="105" t="s">
        <v>34</v>
      </c>
      <c r="C10" s="105" t="s">
        <v>35</v>
      </c>
      <c r="D10" s="104">
        <v>1</v>
      </c>
      <c r="E10" s="105" t="s">
        <v>20</v>
      </c>
      <c r="F10" s="105" t="s">
        <v>22</v>
      </c>
    </row>
    <row r="11" spans="1:6" x14ac:dyDescent="0.2">
      <c r="A11" s="123" t="s">
        <v>24</v>
      </c>
      <c r="B11" s="105" t="s">
        <v>19</v>
      </c>
      <c r="C11" s="105" t="s">
        <v>35</v>
      </c>
      <c r="D11" s="104">
        <v>1</v>
      </c>
      <c r="E11" s="105" t="s">
        <v>20</v>
      </c>
      <c r="F11" s="105" t="s">
        <v>21</v>
      </c>
    </row>
    <row r="12" spans="1:6" x14ac:dyDescent="0.2">
      <c r="A12" s="123" t="s">
        <v>24</v>
      </c>
      <c r="B12" s="105" t="s">
        <v>19</v>
      </c>
      <c r="C12" s="105" t="s">
        <v>35</v>
      </c>
      <c r="D12" s="104">
        <v>1</v>
      </c>
      <c r="E12" s="105" t="s">
        <v>20</v>
      </c>
      <c r="F12" s="105" t="s">
        <v>22</v>
      </c>
    </row>
    <row r="13" spans="1:6" ht="13.5" thickBot="1" x14ac:dyDescent="0.25">
      <c r="A13" s="124" t="s">
        <v>24</v>
      </c>
      <c r="B13" s="40" t="s">
        <v>19</v>
      </c>
      <c r="C13" s="40" t="s">
        <v>35</v>
      </c>
      <c r="D13" s="106">
        <v>1</v>
      </c>
      <c r="E13" s="40" t="s">
        <v>33</v>
      </c>
      <c r="F13" s="40"/>
    </row>
    <row r="14" spans="1:6" ht="14.25" thickTop="1" thickBot="1" x14ac:dyDescent="0.25">
      <c r="A14" s="16"/>
      <c r="B14" s="17"/>
      <c r="C14" s="17"/>
      <c r="D14" s="17"/>
      <c r="E14" s="17"/>
      <c r="F14" s="17"/>
    </row>
    <row r="15" spans="1:6" ht="14.25" thickTop="1" thickBot="1" x14ac:dyDescent="0.25">
      <c r="A15" s="107" t="s">
        <v>24</v>
      </c>
      <c r="B15" s="108" t="s">
        <v>26</v>
      </c>
      <c r="C15" s="104" t="s">
        <v>11</v>
      </c>
      <c r="D15" s="104">
        <v>1</v>
      </c>
      <c r="E15" s="104" t="s">
        <v>20</v>
      </c>
      <c r="F15" s="105" t="s">
        <v>21</v>
      </c>
    </row>
    <row r="16" spans="1:6" ht="14.25" thickTop="1" thickBot="1" x14ac:dyDescent="0.25">
      <c r="A16" s="16"/>
      <c r="B16" s="17"/>
      <c r="C16" s="17"/>
      <c r="D16" s="17"/>
      <c r="E16" s="17"/>
      <c r="F16" s="17"/>
    </row>
    <row r="17" spans="1:6" ht="13.5" thickTop="1" x14ac:dyDescent="0.2">
      <c r="A17" s="102" t="s">
        <v>24</v>
      </c>
      <c r="B17" s="103" t="s">
        <v>80</v>
      </c>
      <c r="C17" s="103" t="s">
        <v>38</v>
      </c>
      <c r="D17" s="19">
        <v>1</v>
      </c>
      <c r="E17" s="103" t="s">
        <v>20</v>
      </c>
      <c r="F17" s="103" t="s">
        <v>22</v>
      </c>
    </row>
    <row r="18" spans="1:6" ht="13.5" thickBot="1" x14ac:dyDescent="0.25">
      <c r="A18" s="109" t="s">
        <v>24</v>
      </c>
      <c r="B18" s="110" t="s">
        <v>80</v>
      </c>
      <c r="C18" s="111" t="s">
        <v>23</v>
      </c>
      <c r="D18" s="112">
        <v>1</v>
      </c>
      <c r="E18" s="111" t="s">
        <v>20</v>
      </c>
      <c r="F18" s="111" t="s">
        <v>22</v>
      </c>
    </row>
    <row r="19" spans="1:6" ht="14.25" thickTop="1" thickBot="1" x14ac:dyDescent="0.25">
      <c r="A19" s="16"/>
      <c r="B19" s="39"/>
      <c r="C19" s="39"/>
      <c r="D19" s="39"/>
      <c r="E19" s="24"/>
      <c r="F19" s="17"/>
    </row>
    <row r="20" spans="1:6" ht="13.5" thickTop="1" x14ac:dyDescent="0.2">
      <c r="A20" s="120" t="s">
        <v>24</v>
      </c>
      <c r="B20" s="113" t="s">
        <v>12</v>
      </c>
      <c r="C20" s="113" t="s">
        <v>29</v>
      </c>
      <c r="D20" s="15">
        <v>1</v>
      </c>
      <c r="E20" s="113" t="s">
        <v>20</v>
      </c>
      <c r="F20" s="113" t="s">
        <v>21</v>
      </c>
    </row>
    <row r="21" spans="1:6" x14ac:dyDescent="0.2">
      <c r="A21" s="120" t="s">
        <v>24</v>
      </c>
      <c r="B21" s="113" t="s">
        <v>12</v>
      </c>
      <c r="C21" s="113" t="s">
        <v>29</v>
      </c>
      <c r="D21" s="15">
        <v>1</v>
      </c>
      <c r="E21" s="113" t="s">
        <v>20</v>
      </c>
      <c r="F21" s="113" t="s">
        <v>22</v>
      </c>
    </row>
    <row r="22" spans="1:6" x14ac:dyDescent="0.2">
      <c r="A22" s="120" t="s">
        <v>24</v>
      </c>
      <c r="B22" s="113" t="s">
        <v>12</v>
      </c>
      <c r="C22" s="113" t="s">
        <v>37</v>
      </c>
      <c r="D22" s="15">
        <v>1</v>
      </c>
      <c r="E22" s="113" t="s">
        <v>20</v>
      </c>
      <c r="F22" s="113" t="s">
        <v>22</v>
      </c>
    </row>
    <row r="23" spans="1:6" x14ac:dyDescent="0.2">
      <c r="A23" s="120" t="s">
        <v>24</v>
      </c>
      <c r="B23" s="113" t="s">
        <v>12</v>
      </c>
      <c r="C23" s="113" t="s">
        <v>29</v>
      </c>
      <c r="D23" s="15">
        <v>1</v>
      </c>
      <c r="E23" s="113" t="s">
        <v>33</v>
      </c>
      <c r="F23" s="113"/>
    </row>
    <row r="24" spans="1:6" x14ac:dyDescent="0.2">
      <c r="A24" s="120" t="s">
        <v>24</v>
      </c>
      <c r="B24" s="113" t="s">
        <v>12</v>
      </c>
      <c r="C24" s="113" t="s">
        <v>29</v>
      </c>
      <c r="D24" s="15">
        <v>1</v>
      </c>
      <c r="E24" s="113" t="s">
        <v>20</v>
      </c>
      <c r="F24" s="113" t="s">
        <v>22</v>
      </c>
    </row>
    <row r="25" spans="1:6" x14ac:dyDescent="0.2">
      <c r="A25" s="120" t="s">
        <v>24</v>
      </c>
      <c r="B25" s="113" t="s">
        <v>12</v>
      </c>
      <c r="C25" s="113" t="s">
        <v>29</v>
      </c>
      <c r="D25" s="15">
        <v>1</v>
      </c>
      <c r="E25" s="113" t="s">
        <v>20</v>
      </c>
      <c r="F25" s="113" t="s">
        <v>21</v>
      </c>
    </row>
    <row r="26" spans="1:6" x14ac:dyDescent="0.2">
      <c r="A26" s="120" t="s">
        <v>24</v>
      </c>
      <c r="B26" s="121" t="s">
        <v>12</v>
      </c>
      <c r="C26" s="113" t="s">
        <v>39</v>
      </c>
      <c r="D26" s="15">
        <v>1</v>
      </c>
      <c r="E26" s="113" t="s">
        <v>20</v>
      </c>
      <c r="F26" s="113" t="s">
        <v>21</v>
      </c>
    </row>
    <row r="27" spans="1:6" ht="13.5" thickBot="1" x14ac:dyDescent="0.25">
      <c r="A27" s="125" t="s">
        <v>24</v>
      </c>
      <c r="B27" s="126" t="s">
        <v>12</v>
      </c>
      <c r="C27" s="113" t="s">
        <v>30</v>
      </c>
      <c r="D27" s="15">
        <v>1</v>
      </c>
      <c r="E27" s="15" t="s">
        <v>20</v>
      </c>
      <c r="F27" s="113" t="s">
        <v>21</v>
      </c>
    </row>
    <row r="28" spans="1:6" ht="14.25" thickTop="1" thickBot="1" x14ac:dyDescent="0.25">
      <c r="A28" s="16"/>
      <c r="B28" s="92" t="s">
        <v>83</v>
      </c>
      <c r="C28" s="24"/>
      <c r="D28" s="39">
        <f>SUM(D8:D27)</f>
        <v>17</v>
      </c>
      <c r="E28" s="24"/>
      <c r="F28" s="17"/>
    </row>
    <row r="29" spans="1:6" ht="14.25" thickTop="1" thickBot="1" x14ac:dyDescent="0.25">
      <c r="A29" s="30" t="s">
        <v>5</v>
      </c>
      <c r="B29" s="17"/>
      <c r="C29" s="17"/>
      <c r="D29" s="39">
        <f>SUM(D28,D7)</f>
        <v>18</v>
      </c>
      <c r="E29" s="24"/>
      <c r="F29" s="17"/>
    </row>
    <row r="30" spans="1:6" ht="13.5" thickTop="1" x14ac:dyDescent="0.2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workbookViewId="0">
      <selection activeCell="K13" sqref="K13"/>
    </sheetView>
  </sheetViews>
  <sheetFormatPr defaultRowHeight="12.75" x14ac:dyDescent="0.2"/>
  <sheetData>
    <row r="3" spans="1:11" x14ac:dyDescent="0.2">
      <c r="A3" t="s">
        <v>40</v>
      </c>
    </row>
    <row r="4" spans="1:11" x14ac:dyDescent="0.2">
      <c r="A4" s="14" t="s">
        <v>85</v>
      </c>
    </row>
    <row r="5" spans="1:11" ht="13.5" thickBot="1" x14ac:dyDescent="0.25"/>
    <row r="6" spans="1:11" ht="14.25" thickTop="1" thickBot="1" x14ac:dyDescent="0.25">
      <c r="A6" s="50"/>
      <c r="B6" s="51" t="s">
        <v>41</v>
      </c>
      <c r="C6" s="51" t="s">
        <v>42</v>
      </c>
      <c r="D6" s="51" t="s">
        <v>43</v>
      </c>
      <c r="E6" s="51" t="s">
        <v>44</v>
      </c>
      <c r="F6" s="52" t="s">
        <v>5</v>
      </c>
      <c r="G6" s="53" t="s">
        <v>45</v>
      </c>
      <c r="H6" s="54" t="s">
        <v>46</v>
      </c>
      <c r="J6" s="55"/>
    </row>
    <row r="7" spans="1:11" ht="13.5" thickTop="1" x14ac:dyDescent="0.2">
      <c r="A7" s="100" t="s">
        <v>87</v>
      </c>
      <c r="B7" s="94">
        <v>5</v>
      </c>
      <c r="C7" s="95">
        <v>3</v>
      </c>
      <c r="D7" s="95">
        <v>9</v>
      </c>
      <c r="E7" s="95">
        <v>1</v>
      </c>
      <c r="F7" s="44">
        <f>SUM(B7:E7)</f>
        <v>18</v>
      </c>
      <c r="G7" s="97">
        <v>1140</v>
      </c>
      <c r="H7" s="98">
        <f>PRODUCT(F7*1/G7)</f>
        <v>1.5789473684210527E-2</v>
      </c>
      <c r="J7" s="55"/>
    </row>
    <row r="8" spans="1:11" x14ac:dyDescent="0.2">
      <c r="A8" s="56" t="s">
        <v>47</v>
      </c>
      <c r="B8" s="57">
        <v>7</v>
      </c>
      <c r="C8" s="58">
        <v>1</v>
      </c>
      <c r="D8" s="58">
        <v>4</v>
      </c>
      <c r="E8" s="58">
        <v>0</v>
      </c>
      <c r="F8" s="15">
        <f t="shared" ref="F8:F18" si="0">SUM(B8:E8)</f>
        <v>12</v>
      </c>
      <c r="G8" s="93">
        <v>1097</v>
      </c>
      <c r="H8" s="60">
        <f>PRODUCT(F8*1/G8)</f>
        <v>1.0938924339106655E-2</v>
      </c>
      <c r="J8" s="14" t="s">
        <v>48</v>
      </c>
    </row>
    <row r="9" spans="1:11" x14ac:dyDescent="0.2">
      <c r="A9" s="56" t="s">
        <v>49</v>
      </c>
      <c r="B9" s="57">
        <v>1</v>
      </c>
      <c r="C9" s="58">
        <v>1</v>
      </c>
      <c r="D9" s="58">
        <v>4</v>
      </c>
      <c r="E9" s="58">
        <v>0</v>
      </c>
      <c r="F9" s="15">
        <f t="shared" si="0"/>
        <v>6</v>
      </c>
      <c r="G9" s="59">
        <v>1035</v>
      </c>
      <c r="H9" s="60">
        <f t="shared" ref="H9:H19" si="1">PRODUCT(F9*1/G9)</f>
        <v>5.7971014492753624E-3</v>
      </c>
      <c r="J9" s="14"/>
      <c r="K9" s="14" t="s">
        <v>89</v>
      </c>
    </row>
    <row r="10" spans="1:11" x14ac:dyDescent="0.2">
      <c r="A10" s="61" t="s">
        <v>50</v>
      </c>
      <c r="B10" s="1">
        <v>1</v>
      </c>
      <c r="C10" s="62">
        <v>0</v>
      </c>
      <c r="D10" s="62">
        <v>11</v>
      </c>
      <c r="E10" s="62">
        <v>0</v>
      </c>
      <c r="F10" s="6">
        <f t="shared" si="0"/>
        <v>12</v>
      </c>
      <c r="G10" s="6">
        <v>946</v>
      </c>
      <c r="H10" s="63">
        <f t="shared" si="1"/>
        <v>1.2684989429175475E-2</v>
      </c>
      <c r="J10" s="14" t="s">
        <v>51</v>
      </c>
    </row>
    <row r="11" spans="1:11" x14ac:dyDescent="0.2">
      <c r="A11" s="56" t="s">
        <v>52</v>
      </c>
      <c r="B11" s="57">
        <v>4</v>
      </c>
      <c r="C11" s="58">
        <v>2</v>
      </c>
      <c r="D11" s="58">
        <v>15</v>
      </c>
      <c r="E11" s="58">
        <v>1</v>
      </c>
      <c r="F11" s="15">
        <f t="shared" si="0"/>
        <v>22</v>
      </c>
      <c r="G11" s="64">
        <v>963</v>
      </c>
      <c r="H11" s="65">
        <f t="shared" si="1"/>
        <v>2.284527518172378E-2</v>
      </c>
      <c r="J11" s="14"/>
      <c r="K11" s="14" t="s">
        <v>53</v>
      </c>
    </row>
    <row r="12" spans="1:11" x14ac:dyDescent="0.2">
      <c r="A12" s="56" t="s">
        <v>54</v>
      </c>
      <c r="B12" s="57">
        <v>5</v>
      </c>
      <c r="C12" s="58">
        <v>2</v>
      </c>
      <c r="D12" s="58">
        <v>13</v>
      </c>
      <c r="E12" s="58">
        <v>0</v>
      </c>
      <c r="F12" s="66">
        <f t="shared" si="0"/>
        <v>20</v>
      </c>
      <c r="G12" s="67">
        <v>938</v>
      </c>
      <c r="H12" s="63">
        <f t="shared" si="1"/>
        <v>2.1321961620469083E-2</v>
      </c>
      <c r="J12" s="14" t="s">
        <v>55</v>
      </c>
    </row>
    <row r="13" spans="1:11" x14ac:dyDescent="0.2">
      <c r="A13" s="61" t="s">
        <v>56</v>
      </c>
      <c r="B13" s="1">
        <v>7</v>
      </c>
      <c r="C13" s="62">
        <v>1</v>
      </c>
      <c r="D13" s="62">
        <v>7</v>
      </c>
      <c r="E13" s="62">
        <v>1</v>
      </c>
      <c r="F13" s="68">
        <f t="shared" si="0"/>
        <v>16</v>
      </c>
      <c r="G13" s="69">
        <v>987</v>
      </c>
      <c r="H13" s="63">
        <f t="shared" si="1"/>
        <v>1.6210739614994935E-2</v>
      </c>
      <c r="J13" s="14"/>
      <c r="K13" s="14" t="s">
        <v>90</v>
      </c>
    </row>
    <row r="14" spans="1:11" x14ac:dyDescent="0.2">
      <c r="A14" s="61" t="s">
        <v>57</v>
      </c>
      <c r="B14" s="1">
        <v>10</v>
      </c>
      <c r="C14" s="62">
        <v>3</v>
      </c>
      <c r="D14" s="62">
        <v>7</v>
      </c>
      <c r="E14" s="70" t="s">
        <v>58</v>
      </c>
      <c r="F14" s="68">
        <f t="shared" si="0"/>
        <v>20</v>
      </c>
      <c r="G14" s="69">
        <v>909</v>
      </c>
      <c r="H14" s="63">
        <f t="shared" si="1"/>
        <v>2.2002200220022004E-2</v>
      </c>
      <c r="J14" s="14" t="s">
        <v>59</v>
      </c>
    </row>
    <row r="15" spans="1:11" x14ac:dyDescent="0.2">
      <c r="A15" s="61" t="s">
        <v>60</v>
      </c>
      <c r="B15" s="1">
        <v>4</v>
      </c>
      <c r="C15" s="62">
        <v>0</v>
      </c>
      <c r="D15" s="62">
        <v>8</v>
      </c>
      <c r="E15" s="70" t="s">
        <v>58</v>
      </c>
      <c r="F15" s="68">
        <f t="shared" si="0"/>
        <v>12</v>
      </c>
      <c r="G15" s="69">
        <v>833</v>
      </c>
      <c r="H15" s="63">
        <f t="shared" si="1"/>
        <v>1.4405762304921969E-2</v>
      </c>
      <c r="J15" s="14"/>
      <c r="K15" s="14" t="s">
        <v>61</v>
      </c>
    </row>
    <row r="16" spans="1:11" x14ac:dyDescent="0.2">
      <c r="A16" s="61" t="s">
        <v>62</v>
      </c>
      <c r="B16" s="1">
        <v>3</v>
      </c>
      <c r="C16" s="62">
        <v>3</v>
      </c>
      <c r="D16" s="62">
        <v>4</v>
      </c>
      <c r="E16" s="70" t="s">
        <v>58</v>
      </c>
      <c r="F16" s="68">
        <f t="shared" si="0"/>
        <v>10</v>
      </c>
      <c r="G16" s="69">
        <v>803</v>
      </c>
      <c r="H16" s="63">
        <f t="shared" si="1"/>
        <v>1.2453300124533001E-2</v>
      </c>
      <c r="J16" s="14" t="s">
        <v>63</v>
      </c>
    </row>
    <row r="17" spans="1:11" x14ac:dyDescent="0.2">
      <c r="A17" s="61" t="s">
        <v>64</v>
      </c>
      <c r="B17" s="1">
        <v>1</v>
      </c>
      <c r="C17" s="62">
        <v>0</v>
      </c>
      <c r="D17" s="62">
        <v>7</v>
      </c>
      <c r="E17" s="70" t="s">
        <v>58</v>
      </c>
      <c r="F17" s="68">
        <f t="shared" si="0"/>
        <v>8</v>
      </c>
      <c r="G17" s="69">
        <v>736</v>
      </c>
      <c r="H17" s="63">
        <f t="shared" si="1"/>
        <v>1.0869565217391304E-2</v>
      </c>
      <c r="J17" s="14"/>
      <c r="K17" s="14" t="s">
        <v>65</v>
      </c>
    </row>
    <row r="18" spans="1:11" ht="13.5" thickBot="1" x14ac:dyDescent="0.25">
      <c r="A18" s="71" t="s">
        <v>66</v>
      </c>
      <c r="B18" s="72">
        <v>0</v>
      </c>
      <c r="C18" s="73">
        <v>3</v>
      </c>
      <c r="D18" s="73">
        <v>4</v>
      </c>
      <c r="E18" s="74" t="s">
        <v>58</v>
      </c>
      <c r="F18" s="75">
        <f t="shared" si="0"/>
        <v>7</v>
      </c>
      <c r="G18" s="76">
        <v>737</v>
      </c>
      <c r="H18" s="77">
        <f t="shared" si="1"/>
        <v>9.497964721845319E-3</v>
      </c>
      <c r="J18" s="14" t="s">
        <v>67</v>
      </c>
    </row>
    <row r="19" spans="1:11" ht="14.25" thickTop="1" thickBot="1" x14ac:dyDescent="0.25">
      <c r="A19" s="78" t="s">
        <v>5</v>
      </c>
      <c r="B19" s="79">
        <f>SUM(B7:B18)</f>
        <v>48</v>
      </c>
      <c r="C19" s="80">
        <f>SUM(C7:C18)</f>
        <v>19</v>
      </c>
      <c r="D19" s="80">
        <f>SUM(D7:D18)</f>
        <v>93</v>
      </c>
      <c r="E19" s="80">
        <f>SUM(E7:E13)</f>
        <v>3</v>
      </c>
      <c r="F19" s="80">
        <f>SUM(F7:F18)</f>
        <v>163</v>
      </c>
      <c r="G19" s="81">
        <f>SUM(G7:G18)</f>
        <v>11124</v>
      </c>
      <c r="H19" s="82">
        <f t="shared" si="1"/>
        <v>1.4653002517080188E-2</v>
      </c>
      <c r="J19" s="14"/>
      <c r="K19" s="14" t="s">
        <v>77</v>
      </c>
    </row>
    <row r="20" spans="1:11" ht="13.5" thickTop="1" x14ac:dyDescent="0.2">
      <c r="J20" s="14" t="s">
        <v>68</v>
      </c>
    </row>
    <row r="21" spans="1:11" x14ac:dyDescent="0.2">
      <c r="K21" s="14" t="s">
        <v>69</v>
      </c>
    </row>
    <row r="22" spans="1:11" x14ac:dyDescent="0.2">
      <c r="A22" t="s">
        <v>70</v>
      </c>
    </row>
    <row r="23" spans="1:11" x14ac:dyDescent="0.2">
      <c r="A23" s="14" t="s">
        <v>86</v>
      </c>
    </row>
    <row r="24" spans="1:11" ht="13.5" thickBot="1" x14ac:dyDescent="0.25"/>
    <row r="25" spans="1:11" ht="14.25" thickTop="1" thickBot="1" x14ac:dyDescent="0.25">
      <c r="A25" s="50"/>
      <c r="B25" s="51" t="s">
        <v>71</v>
      </c>
      <c r="C25" s="51" t="s">
        <v>72</v>
      </c>
      <c r="D25" s="51" t="s">
        <v>73</v>
      </c>
      <c r="E25" s="51" t="s">
        <v>74</v>
      </c>
      <c r="F25" s="51" t="s">
        <v>75</v>
      </c>
      <c r="G25" s="51" t="s">
        <v>4</v>
      </c>
      <c r="H25" s="83" t="s">
        <v>76</v>
      </c>
      <c r="I25" s="52" t="s">
        <v>5</v>
      </c>
      <c r="J25" s="53" t="s">
        <v>45</v>
      </c>
      <c r="K25" s="54" t="s">
        <v>46</v>
      </c>
    </row>
    <row r="26" spans="1:11" ht="13.5" thickTop="1" x14ac:dyDescent="0.2">
      <c r="A26" s="100" t="s">
        <v>87</v>
      </c>
      <c r="B26" s="94">
        <v>9</v>
      </c>
      <c r="C26" s="95">
        <v>2</v>
      </c>
      <c r="D26" s="95">
        <v>6</v>
      </c>
      <c r="E26" s="95">
        <v>3</v>
      </c>
      <c r="F26" s="95">
        <v>1</v>
      </c>
      <c r="G26" s="95">
        <v>5</v>
      </c>
      <c r="H26" s="99">
        <v>2</v>
      </c>
      <c r="I26" s="44">
        <f>SUM(B26:H26)</f>
        <v>28</v>
      </c>
      <c r="J26" s="96">
        <v>164</v>
      </c>
      <c r="K26" s="98">
        <f>PRODUCT(I26*1/J26)</f>
        <v>0.17073170731707318</v>
      </c>
    </row>
    <row r="27" spans="1:11" x14ac:dyDescent="0.2">
      <c r="A27" s="56" t="s">
        <v>47</v>
      </c>
      <c r="B27" s="57">
        <v>14</v>
      </c>
      <c r="C27" s="58">
        <v>2</v>
      </c>
      <c r="D27" s="58">
        <v>5</v>
      </c>
      <c r="E27" s="58">
        <v>5</v>
      </c>
      <c r="F27" s="58">
        <v>1</v>
      </c>
      <c r="G27" s="58">
        <v>9</v>
      </c>
      <c r="H27" s="84">
        <v>2</v>
      </c>
      <c r="I27" s="15">
        <f t="shared" ref="I27:I37" si="2">SUM(B27:H27)</f>
        <v>38</v>
      </c>
      <c r="J27" s="64">
        <v>166</v>
      </c>
      <c r="K27" s="60">
        <f>PRODUCT(I27*1/J27)</f>
        <v>0.2289156626506024</v>
      </c>
    </row>
    <row r="28" spans="1:11" x14ac:dyDescent="0.2">
      <c r="A28" s="56" t="s">
        <v>49</v>
      </c>
      <c r="B28" s="57">
        <v>6</v>
      </c>
      <c r="C28" s="58">
        <v>2</v>
      </c>
      <c r="D28" s="58">
        <v>5</v>
      </c>
      <c r="E28" s="58">
        <v>2</v>
      </c>
      <c r="F28" s="58">
        <v>3</v>
      </c>
      <c r="G28" s="58">
        <v>6</v>
      </c>
      <c r="H28" s="84">
        <v>5</v>
      </c>
      <c r="I28" s="15">
        <f t="shared" si="2"/>
        <v>29</v>
      </c>
      <c r="J28" s="64">
        <v>147</v>
      </c>
      <c r="K28" s="60">
        <f>PRODUCT(I28*1/J28)</f>
        <v>0.19727891156462585</v>
      </c>
    </row>
    <row r="29" spans="1:11" x14ac:dyDescent="0.2">
      <c r="A29" s="61" t="s">
        <v>50</v>
      </c>
      <c r="B29" s="1">
        <v>5</v>
      </c>
      <c r="C29" s="62">
        <v>3</v>
      </c>
      <c r="D29" s="62">
        <v>3</v>
      </c>
      <c r="E29" s="62">
        <v>7</v>
      </c>
      <c r="F29" s="62">
        <v>4</v>
      </c>
      <c r="G29" s="62">
        <v>12</v>
      </c>
      <c r="H29" s="85">
        <v>1</v>
      </c>
      <c r="I29" s="6">
        <f t="shared" si="2"/>
        <v>35</v>
      </c>
      <c r="J29" s="86">
        <v>160</v>
      </c>
      <c r="K29" s="63">
        <f>PRODUCT(I29*1/J29)</f>
        <v>0.21875</v>
      </c>
    </row>
    <row r="30" spans="1:11" x14ac:dyDescent="0.2">
      <c r="A30" s="56" t="s">
        <v>52</v>
      </c>
      <c r="B30" s="57">
        <v>8</v>
      </c>
      <c r="C30" s="58">
        <v>0</v>
      </c>
      <c r="D30" s="58">
        <v>6</v>
      </c>
      <c r="E30" s="58">
        <v>3</v>
      </c>
      <c r="F30" s="58">
        <v>2</v>
      </c>
      <c r="G30" s="58">
        <v>5</v>
      </c>
      <c r="H30" s="84">
        <v>0</v>
      </c>
      <c r="I30" s="15">
        <f t="shared" si="2"/>
        <v>24</v>
      </c>
      <c r="J30" s="64">
        <v>144</v>
      </c>
      <c r="K30" s="60">
        <f t="shared" ref="K30:K38" si="3">PRODUCT(I30*1/J30)</f>
        <v>0.16666666666666666</v>
      </c>
    </row>
    <row r="31" spans="1:11" x14ac:dyDescent="0.2">
      <c r="A31" s="56" t="s">
        <v>54</v>
      </c>
      <c r="B31" s="57">
        <v>3</v>
      </c>
      <c r="C31" s="58">
        <v>1</v>
      </c>
      <c r="D31" s="58">
        <v>4</v>
      </c>
      <c r="E31" s="58">
        <v>4</v>
      </c>
      <c r="F31" s="58">
        <v>5</v>
      </c>
      <c r="G31" s="58">
        <v>4</v>
      </c>
      <c r="H31" s="84">
        <v>0</v>
      </c>
      <c r="I31" s="66">
        <f t="shared" si="2"/>
        <v>21</v>
      </c>
      <c r="J31" s="67">
        <v>115</v>
      </c>
      <c r="K31" s="63">
        <f t="shared" si="3"/>
        <v>0.18260869565217391</v>
      </c>
    </row>
    <row r="32" spans="1:11" x14ac:dyDescent="0.2">
      <c r="A32" s="61" t="s">
        <v>56</v>
      </c>
      <c r="B32" s="1">
        <v>6</v>
      </c>
      <c r="C32" s="62">
        <v>0</v>
      </c>
      <c r="D32" s="62">
        <v>4</v>
      </c>
      <c r="E32" s="62">
        <v>5</v>
      </c>
      <c r="F32" s="62">
        <v>3</v>
      </c>
      <c r="G32" s="62">
        <v>10</v>
      </c>
      <c r="H32" s="85">
        <v>1</v>
      </c>
      <c r="I32" s="68">
        <f t="shared" si="2"/>
        <v>29</v>
      </c>
      <c r="J32" s="69">
        <v>134</v>
      </c>
      <c r="K32" s="63">
        <f t="shared" si="3"/>
        <v>0.21641791044776118</v>
      </c>
    </row>
    <row r="33" spans="1:11" x14ac:dyDescent="0.2">
      <c r="A33" s="61" t="s">
        <v>57</v>
      </c>
      <c r="B33" s="1">
        <v>3</v>
      </c>
      <c r="C33" s="62">
        <v>0</v>
      </c>
      <c r="D33" s="62">
        <v>3</v>
      </c>
      <c r="E33" s="62">
        <v>8</v>
      </c>
      <c r="F33" s="62">
        <v>4</v>
      </c>
      <c r="G33" s="62">
        <v>6</v>
      </c>
      <c r="H33" s="87" t="s">
        <v>58</v>
      </c>
      <c r="I33" s="68">
        <f t="shared" si="2"/>
        <v>24</v>
      </c>
      <c r="J33" s="69">
        <v>145</v>
      </c>
      <c r="K33" s="88">
        <f t="shared" si="3"/>
        <v>0.16551724137931034</v>
      </c>
    </row>
    <row r="34" spans="1:11" x14ac:dyDescent="0.2">
      <c r="A34" s="61" t="s">
        <v>60</v>
      </c>
      <c r="B34" s="1">
        <v>2</v>
      </c>
      <c r="C34" s="62">
        <v>1</v>
      </c>
      <c r="D34" s="62">
        <v>4</v>
      </c>
      <c r="E34" s="62">
        <v>2</v>
      </c>
      <c r="F34" s="62">
        <v>1</v>
      </c>
      <c r="G34" s="62">
        <v>1</v>
      </c>
      <c r="H34" s="87" t="s">
        <v>58</v>
      </c>
      <c r="I34" s="68">
        <f t="shared" si="2"/>
        <v>11</v>
      </c>
      <c r="J34" s="69">
        <v>110</v>
      </c>
      <c r="K34" s="88">
        <f t="shared" si="3"/>
        <v>0.1</v>
      </c>
    </row>
    <row r="35" spans="1:11" x14ac:dyDescent="0.2">
      <c r="A35" s="61" t="s">
        <v>62</v>
      </c>
      <c r="B35" s="1">
        <v>0</v>
      </c>
      <c r="C35" s="62">
        <v>2</v>
      </c>
      <c r="D35" s="62">
        <v>2</v>
      </c>
      <c r="E35" s="62">
        <v>2</v>
      </c>
      <c r="F35" s="62">
        <v>5</v>
      </c>
      <c r="G35" s="62">
        <v>1</v>
      </c>
      <c r="H35" s="87" t="s">
        <v>58</v>
      </c>
      <c r="I35" s="68">
        <f t="shared" si="2"/>
        <v>12</v>
      </c>
      <c r="J35" s="69">
        <v>120</v>
      </c>
      <c r="K35" s="88">
        <f t="shared" si="3"/>
        <v>0.1</v>
      </c>
    </row>
    <row r="36" spans="1:11" x14ac:dyDescent="0.2">
      <c r="A36" s="61" t="s">
        <v>64</v>
      </c>
      <c r="B36" s="1">
        <v>0</v>
      </c>
      <c r="C36" s="62">
        <v>1</v>
      </c>
      <c r="D36" s="62">
        <v>7</v>
      </c>
      <c r="E36" s="62">
        <v>0</v>
      </c>
      <c r="F36" s="62">
        <v>2</v>
      </c>
      <c r="G36" s="62">
        <v>0</v>
      </c>
      <c r="H36" s="87" t="s">
        <v>58</v>
      </c>
      <c r="I36" s="68">
        <f t="shared" si="2"/>
        <v>10</v>
      </c>
      <c r="J36" s="69">
        <v>106</v>
      </c>
      <c r="K36" s="88">
        <f t="shared" si="3"/>
        <v>9.4339622641509441E-2</v>
      </c>
    </row>
    <row r="37" spans="1:11" ht="13.5" thickBot="1" x14ac:dyDescent="0.25">
      <c r="A37" s="71" t="s">
        <v>66</v>
      </c>
      <c r="B37" s="72">
        <v>0</v>
      </c>
      <c r="C37" s="73">
        <v>3</v>
      </c>
      <c r="D37" s="73">
        <v>1</v>
      </c>
      <c r="E37" s="73">
        <v>0</v>
      </c>
      <c r="F37" s="73">
        <v>0</v>
      </c>
      <c r="G37" s="73">
        <v>0</v>
      </c>
      <c r="H37" s="89" t="s">
        <v>58</v>
      </c>
      <c r="I37" s="75">
        <f t="shared" si="2"/>
        <v>4</v>
      </c>
      <c r="J37" s="76">
        <v>89</v>
      </c>
      <c r="K37" s="90">
        <f t="shared" si="3"/>
        <v>4.49438202247191E-2</v>
      </c>
    </row>
    <row r="38" spans="1:11" ht="14.25" thickTop="1" thickBot="1" x14ac:dyDescent="0.25">
      <c r="A38" s="78" t="s">
        <v>5</v>
      </c>
      <c r="B38" s="79">
        <f t="shared" ref="B38:G38" si="4">SUM(B26:B37)</f>
        <v>56</v>
      </c>
      <c r="C38" s="80">
        <f t="shared" si="4"/>
        <v>17</v>
      </c>
      <c r="D38" s="80">
        <f t="shared" si="4"/>
        <v>50</v>
      </c>
      <c r="E38" s="80">
        <f t="shared" si="4"/>
        <v>41</v>
      </c>
      <c r="F38" s="80">
        <f t="shared" si="4"/>
        <v>31</v>
      </c>
      <c r="G38" s="80">
        <f t="shared" si="4"/>
        <v>59</v>
      </c>
      <c r="H38" s="80">
        <f>SUM(H26:H32)</f>
        <v>11</v>
      </c>
      <c r="I38" s="80">
        <f>SUM(I26:I37)</f>
        <v>265</v>
      </c>
      <c r="J38" s="81">
        <f>SUM(J26:J37)</f>
        <v>1600</v>
      </c>
      <c r="K38" s="91">
        <f t="shared" si="3"/>
        <v>0.16562499999999999</v>
      </c>
    </row>
    <row r="39" spans="1:11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FACULTY</vt:lpstr>
      <vt:lpstr>DEGREES CONFERRED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2012-04-26T20:26:33Z</cp:lastPrinted>
  <dcterms:created xsi:type="dcterms:W3CDTF">2005-09-08T15:27:25Z</dcterms:created>
  <dcterms:modified xsi:type="dcterms:W3CDTF">2014-12-09T19:19:54Z</dcterms:modified>
</cp:coreProperties>
</file>